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90" yWindow="-210" windowWidth="6795" windowHeight="10005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P5" i="1"/>
  <c r="P21"/>
  <c r="P10"/>
  <c r="P8"/>
  <c r="P18"/>
  <c r="P13"/>
  <c r="P4"/>
  <c r="P9"/>
  <c r="P3"/>
  <c r="P6"/>
  <c r="P12"/>
  <c r="P59"/>
  <c r="P45"/>
  <c r="P96"/>
  <c r="P117"/>
  <c r="P70"/>
  <c r="P43"/>
  <c r="P116"/>
  <c r="P128"/>
  <c r="P124"/>
  <c r="P127"/>
  <c r="P81"/>
  <c r="P55"/>
  <c r="P65"/>
  <c r="P38"/>
  <c r="P91"/>
  <c r="P115"/>
  <c r="P30"/>
  <c r="P20"/>
  <c r="P111"/>
  <c r="P90"/>
  <c r="P135"/>
  <c r="P114"/>
  <c r="P134"/>
  <c r="P110"/>
  <c r="P69"/>
  <c r="P61"/>
  <c r="P123"/>
  <c r="P84"/>
  <c r="P83"/>
  <c r="P113"/>
  <c r="P107"/>
  <c r="P100"/>
  <c r="P11"/>
  <c r="P95"/>
  <c r="P94"/>
  <c r="P19"/>
  <c r="P14"/>
  <c r="P37"/>
  <c r="P133"/>
  <c r="P15"/>
  <c r="P80"/>
  <c r="P106"/>
  <c r="P36"/>
  <c r="P105"/>
  <c r="P42"/>
  <c r="P122"/>
  <c r="P75"/>
  <c r="P58"/>
  <c r="P60"/>
  <c r="P89"/>
  <c r="P24"/>
  <c r="P126"/>
  <c r="P57"/>
  <c r="P88"/>
  <c r="P46"/>
  <c r="P99"/>
  <c r="P109"/>
  <c r="P44"/>
  <c r="P93"/>
  <c r="P104"/>
  <c r="P121"/>
  <c r="P16"/>
  <c r="P87"/>
  <c r="P41"/>
  <c r="P74"/>
  <c r="P22"/>
  <c r="P51"/>
  <c r="P35"/>
  <c r="P125"/>
  <c r="P108"/>
  <c r="P82"/>
  <c r="P139"/>
  <c r="P68"/>
  <c r="P73"/>
  <c r="P32"/>
  <c r="P98"/>
  <c r="P17"/>
  <c r="P92"/>
  <c r="P132"/>
  <c r="P78"/>
  <c r="P138"/>
  <c r="P34"/>
  <c r="P97"/>
  <c r="P86"/>
  <c r="P131"/>
  <c r="P137"/>
  <c r="P54"/>
  <c r="P23"/>
  <c r="P27"/>
  <c r="P63"/>
  <c r="P64"/>
  <c r="P77"/>
  <c r="P39"/>
  <c r="P130"/>
  <c r="P56"/>
  <c r="P67"/>
  <c r="P29"/>
  <c r="P129"/>
  <c r="P112"/>
  <c r="P120"/>
  <c r="P26"/>
  <c r="P53"/>
  <c r="P85"/>
  <c r="P28"/>
  <c r="P136"/>
  <c r="P119"/>
  <c r="P25"/>
  <c r="P33"/>
  <c r="P31"/>
  <c r="P7"/>
  <c r="P76"/>
  <c r="P103"/>
  <c r="P72"/>
  <c r="P52"/>
  <c r="P102"/>
  <c r="P40"/>
  <c r="P118"/>
  <c r="P62"/>
  <c r="P50"/>
  <c r="P66"/>
  <c r="P49"/>
  <c r="P48"/>
  <c r="P79"/>
  <c r="P71"/>
  <c r="P101"/>
  <c r="P47"/>
</calcChain>
</file>

<file path=xl/sharedStrings.xml><?xml version="1.0" encoding="utf-8"?>
<sst xmlns="http://schemas.openxmlformats.org/spreadsheetml/2006/main" count="287" uniqueCount="181">
  <si>
    <t>Bulgaria Cup</t>
  </si>
  <si>
    <t>Cup Osjeka</t>
  </si>
  <si>
    <t>11th World Cup Podhorany</t>
  </si>
  <si>
    <t>Corona Cup</t>
  </si>
  <si>
    <r>
      <t xml:space="preserve">Jura's Cup </t>
    </r>
    <r>
      <rPr>
        <sz val="11"/>
        <color rgb="FFFF0000"/>
        <rFont val="Calibri"/>
        <family val="2"/>
        <scheme val="minor"/>
      </rPr>
      <t>Cancelled</t>
    </r>
  </si>
  <si>
    <t>Euroglide</t>
  </si>
  <si>
    <t>Martin Cup</t>
  </si>
  <si>
    <t>Nancy Cup</t>
  </si>
  <si>
    <t>Interfly</t>
  </si>
  <si>
    <t>Trnava Cup</t>
  </si>
  <si>
    <t>Alpine Cup</t>
  </si>
  <si>
    <r>
      <t xml:space="preserve">Ventus Cup </t>
    </r>
    <r>
      <rPr>
        <sz val="11"/>
        <color rgb="FFFF0000"/>
        <rFont val="Calibri"/>
        <family val="2"/>
        <scheme val="minor"/>
      </rPr>
      <t>Cancelled</t>
    </r>
  </si>
  <si>
    <t>Trofeo</t>
  </si>
  <si>
    <t>Hucaljuk, Arijan</t>
  </si>
  <si>
    <t>Rybold, Dieter</t>
  </si>
  <si>
    <t>Ger</t>
  </si>
  <si>
    <t>Feigl, Benedict</t>
  </si>
  <si>
    <t>Esibatir, Murat</t>
  </si>
  <si>
    <t>Tur</t>
  </si>
  <si>
    <t>Dimirov, Ivaylo</t>
  </si>
  <si>
    <t>Paddon, Colin</t>
  </si>
  <si>
    <t>GBR</t>
  </si>
  <si>
    <t>Kolb, Philip</t>
  </si>
  <si>
    <t>Kismir, Eser</t>
  </si>
  <si>
    <t>RNC</t>
  </si>
  <si>
    <t>CRO</t>
  </si>
  <si>
    <t>GER</t>
  </si>
  <si>
    <t>TUR</t>
  </si>
  <si>
    <t>BUL</t>
  </si>
  <si>
    <t>Pecinar, Sasa</t>
  </si>
  <si>
    <t>Pfeiffer, Christof</t>
  </si>
  <si>
    <t>Competitors</t>
  </si>
  <si>
    <t>Dor, Roy</t>
  </si>
  <si>
    <t>ISR</t>
  </si>
  <si>
    <t>Syska, Jorg</t>
  </si>
  <si>
    <t>Barvels, Otto</t>
  </si>
  <si>
    <t>Schumacher, Matthias</t>
  </si>
  <si>
    <t>Manheim, Eldad</t>
  </si>
  <si>
    <t>Generali, Marco</t>
  </si>
  <si>
    <t>ITA</t>
  </si>
  <si>
    <t>Lazarkov, Sotir</t>
  </si>
  <si>
    <t>DE-Swaan, Uri</t>
  </si>
  <si>
    <t>Feigl, Peter</t>
  </si>
  <si>
    <t>Taskent, Alp</t>
  </si>
  <si>
    <t>Dart, Kevin</t>
  </si>
  <si>
    <t>Wicks, Graham</t>
  </si>
  <si>
    <t>Ranov, Konstantin</t>
  </si>
  <si>
    <t>Koc, Mustafa</t>
  </si>
  <si>
    <t>Vallant, Reinhard</t>
  </si>
  <si>
    <t>Littva, Jan (JUN)</t>
  </si>
  <si>
    <t>SVK</t>
  </si>
  <si>
    <t>Marc, Jure</t>
  </si>
  <si>
    <t>SLO</t>
  </si>
  <si>
    <t>Ivancik, Jan</t>
  </si>
  <si>
    <t>Byrski, Wojciech</t>
  </si>
  <si>
    <t>POL</t>
  </si>
  <si>
    <t>HUN</t>
  </si>
  <si>
    <t>Gorog, Gyorgy</t>
  </si>
  <si>
    <t>Vasicek, Pavol</t>
  </si>
  <si>
    <t>Adamek, Juraj</t>
  </si>
  <si>
    <t>Nikolajev, Stouycho</t>
  </si>
  <si>
    <t>Sikic, Antun</t>
  </si>
  <si>
    <t>Glavic, Tine (JUN)</t>
  </si>
  <si>
    <t>Balasko, Marijan (JUN)</t>
  </si>
  <si>
    <t>Voros, Endre</t>
  </si>
  <si>
    <t>Marinov, Dobri</t>
  </si>
  <si>
    <t>Szeri, Andras</t>
  </si>
  <si>
    <t>Suavi, Aykut</t>
  </si>
  <si>
    <t>CZ</t>
  </si>
  <si>
    <t>PL</t>
  </si>
  <si>
    <t>Rajsner, Martin</t>
  </si>
  <si>
    <t>Lammlein, Tobias</t>
  </si>
  <si>
    <t>Duchan, Jiri</t>
  </si>
  <si>
    <t>Clauss, Michael</t>
  </si>
  <si>
    <t>Vostrel, Vlastimil</t>
  </si>
  <si>
    <t>Eder, Stefan</t>
  </si>
  <si>
    <t>TRN</t>
  </si>
  <si>
    <t>CH</t>
  </si>
  <si>
    <t>Hinsch, Karl</t>
  </si>
  <si>
    <t>Schramm, Uli</t>
  </si>
  <si>
    <t>Tezel, Salahi</t>
  </si>
  <si>
    <t>Baumgartner, Reto</t>
  </si>
  <si>
    <t>Vostrel, Jaroslav</t>
  </si>
  <si>
    <t>SK</t>
  </si>
  <si>
    <t>Kostan, Jaroslav</t>
  </si>
  <si>
    <t>Braune, Robert</t>
  </si>
  <si>
    <t>Frak, Tomasz (JUN)</t>
  </si>
  <si>
    <t>Ladach, Oliver</t>
  </si>
  <si>
    <t>Kalivoda, Ferdinand</t>
  </si>
  <si>
    <t>Hofer, Frantisek</t>
  </si>
  <si>
    <t>Finke, Max (JUN)</t>
  </si>
  <si>
    <t>Reinecke, Manuel (JUN)</t>
  </si>
  <si>
    <t>USA</t>
  </si>
  <si>
    <t>Gallizia, Giovanni</t>
  </si>
  <si>
    <t>Rizner, Primos</t>
  </si>
  <si>
    <t>Glavic, Gorazd</t>
  </si>
  <si>
    <t>Simko, Tibor</t>
  </si>
  <si>
    <t>Jolly, Larry</t>
  </si>
  <si>
    <t>Nemcek, Lubos</t>
  </si>
  <si>
    <t>Kapolka, Dusan</t>
  </si>
  <si>
    <t>Marko, Gala</t>
  </si>
  <si>
    <t>Vörös, Endre</t>
  </si>
  <si>
    <t>Gallizia, Marco</t>
  </si>
  <si>
    <t>Gergic, Bojan</t>
  </si>
  <si>
    <t>Bartek, Juraj</t>
  </si>
  <si>
    <t>Keulerz, Christian</t>
  </si>
  <si>
    <t>Guerrier, Austin</t>
  </si>
  <si>
    <t>Reinecke, Christian</t>
  </si>
  <si>
    <t>Mertens, Thomas</t>
  </si>
  <si>
    <t>NED</t>
  </si>
  <si>
    <t>BEL</t>
  </si>
  <si>
    <t>Van Melick, Geert</t>
  </si>
  <si>
    <t>Zimny, Sebastian</t>
  </si>
  <si>
    <t>Bundingen, Knut</t>
  </si>
  <si>
    <t>FRA</t>
  </si>
  <si>
    <t>SWE</t>
  </si>
  <si>
    <t>Peifer, Christof</t>
  </si>
  <si>
    <t>De Bisschop, Loic</t>
  </si>
  <si>
    <t>Kostan, Jaro</t>
  </si>
  <si>
    <t>Holtz, Frank</t>
  </si>
  <si>
    <t>Mertens, Tom</t>
  </si>
  <si>
    <t>Probstfeld, Daniel</t>
  </si>
  <si>
    <t>Mertens, Tim</t>
  </si>
  <si>
    <t>Schmitz, Peter</t>
  </si>
  <si>
    <t>Arvidsson, Lennart</t>
  </si>
  <si>
    <t>Kostanova, Lucia</t>
  </si>
  <si>
    <t>Gijssens, Chris</t>
  </si>
  <si>
    <t>Kort, Albert</t>
  </si>
  <si>
    <t>CZE</t>
  </si>
  <si>
    <t>Hlastec, Jan</t>
  </si>
  <si>
    <t>Krajcovic, Julius</t>
  </si>
  <si>
    <t>Mahardt, Sebastian</t>
  </si>
  <si>
    <t>Vacha, Jan</t>
  </si>
  <si>
    <t>Meolic, Metod (JUN)</t>
  </si>
  <si>
    <t>Zima, Vladimir</t>
  </si>
  <si>
    <t>Nyuzo, Peter</t>
  </si>
  <si>
    <t>Fruchtl, Robert</t>
  </si>
  <si>
    <t>Hoffer, Pavel</t>
  </si>
  <si>
    <t>Kadlec, Jiri</t>
  </si>
  <si>
    <t>17, Only from France</t>
  </si>
  <si>
    <t>Kohout, Jan</t>
  </si>
  <si>
    <t>Rajsner, Jiri</t>
  </si>
  <si>
    <t>Kadlec, Tomas (JUN)</t>
  </si>
  <si>
    <t>Zavrel, Zdenek</t>
  </si>
  <si>
    <t>Hrabacek, Alois</t>
  </si>
  <si>
    <t>Dudas, Matus (JUN)</t>
  </si>
  <si>
    <t>Svoboda, Pavel</t>
  </si>
  <si>
    <t>Morava, Milan</t>
  </si>
  <si>
    <t>Snyrych, Petr</t>
  </si>
  <si>
    <t>Gala, Marco (JUN)</t>
  </si>
  <si>
    <t>Meschia, Francesco</t>
  </si>
  <si>
    <t>Kokkonen, Tuomo</t>
  </si>
  <si>
    <t>FIN</t>
  </si>
  <si>
    <t>Suver, Miro (JUN)</t>
  </si>
  <si>
    <t>Chekh, Oleksandr</t>
  </si>
  <si>
    <t>Streisel, Reinhard</t>
  </si>
  <si>
    <t>Sholom, Nikita (JUN)</t>
  </si>
  <si>
    <t>Petrenko, Oleksandr</t>
  </si>
  <si>
    <t>Verardi, Massimo</t>
  </si>
  <si>
    <t>Gach, Patrik</t>
  </si>
  <si>
    <t>UKR</t>
  </si>
  <si>
    <t>NOR</t>
  </si>
  <si>
    <t>Prestelle, Dominik</t>
  </si>
  <si>
    <t>Truffo, Thomas</t>
  </si>
  <si>
    <t>Gallizia, Filippo</t>
  </si>
  <si>
    <t>Moquereau, Ivan</t>
  </si>
  <si>
    <t>Grini, Jo</t>
  </si>
  <si>
    <t>Galizia, Carlo</t>
  </si>
  <si>
    <t>Rosvik, Aril</t>
  </si>
  <si>
    <t>Kiel, Wolfgang</t>
  </si>
  <si>
    <t>Porcar, Guillaume</t>
  </si>
  <si>
    <t>Gashnev, Dmitry</t>
  </si>
  <si>
    <t>Gavrylko, Volodymyr</t>
  </si>
  <si>
    <t>RUS</t>
  </si>
  <si>
    <t>Weber, Johannes</t>
  </si>
  <si>
    <t>Montanini, Federico</t>
  </si>
  <si>
    <t>Rohner, Helmut</t>
  </si>
  <si>
    <t>Simonini, Roberto</t>
  </si>
  <si>
    <t>Giesa, Utz</t>
  </si>
  <si>
    <t>Salvigni, Marco</t>
  </si>
  <si>
    <t>Santoprete, Maurilio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</si>
</sst>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9"/>
  <sheetViews>
    <sheetView tabSelected="1" zoomScale="110" zoomScaleNormal="110" workbookViewId="0">
      <selection activeCell="T4" sqref="T4"/>
    </sheetView>
  </sheetViews>
  <sheetFormatPr defaultRowHeight="15"/>
  <cols>
    <col min="2" max="2" width="27.42578125" customWidth="1"/>
    <col min="3" max="3" width="8.7109375" customWidth="1"/>
    <col min="4" max="4" width="9" customWidth="1"/>
    <col min="5" max="5" width="8.7109375" customWidth="1"/>
    <col min="6" max="7" width="7.5703125" customWidth="1"/>
    <col min="8" max="8" width="8" customWidth="1"/>
    <col min="9" max="9" width="9.42578125" customWidth="1"/>
    <col min="10" max="10" width="9.85546875" customWidth="1"/>
    <col min="11" max="11" width="7.28515625" customWidth="1"/>
    <col min="12" max="12" width="7" customWidth="1"/>
    <col min="13" max="14" width="7.140625" customWidth="1"/>
  </cols>
  <sheetData>
    <row r="1" spans="1:16" s="1" customFormat="1" ht="75">
      <c r="B1" s="1" t="s">
        <v>31</v>
      </c>
      <c r="C1" s="1">
        <v>67</v>
      </c>
      <c r="D1" s="1">
        <v>56</v>
      </c>
      <c r="E1" s="1">
        <v>87</v>
      </c>
      <c r="F1" s="1">
        <v>56</v>
      </c>
      <c r="G1" s="1">
        <v>0</v>
      </c>
      <c r="H1" s="1">
        <v>88</v>
      </c>
      <c r="I1" s="1">
        <v>60</v>
      </c>
      <c r="J1" s="1" t="s">
        <v>139</v>
      </c>
      <c r="K1" s="1">
        <v>39</v>
      </c>
      <c r="L1" s="1">
        <v>48</v>
      </c>
      <c r="M1" s="1">
        <v>103</v>
      </c>
      <c r="O1" s="1">
        <v>58</v>
      </c>
    </row>
    <row r="2" spans="1:16" s="1" customFormat="1" ht="7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</row>
    <row r="3" spans="1:16">
      <c r="A3" t="s">
        <v>128</v>
      </c>
      <c r="B3" t="s">
        <v>72</v>
      </c>
      <c r="E3">
        <v>25</v>
      </c>
      <c r="I3">
        <v>50</v>
      </c>
      <c r="K3">
        <v>24</v>
      </c>
      <c r="O3">
        <v>50</v>
      </c>
      <c r="P3">
        <f>SUM(C3:O3)-24</f>
        <v>125</v>
      </c>
    </row>
    <row r="4" spans="1:16">
      <c r="A4" t="s">
        <v>25</v>
      </c>
      <c r="B4" t="s">
        <v>13</v>
      </c>
      <c r="C4">
        <v>50</v>
      </c>
      <c r="D4">
        <v>18</v>
      </c>
      <c r="F4">
        <v>12</v>
      </c>
      <c r="M4">
        <v>50</v>
      </c>
      <c r="P4">
        <f>SUM(C4:O4)-12</f>
        <v>118</v>
      </c>
    </row>
    <row r="5" spans="1:16">
      <c r="A5" t="s">
        <v>26</v>
      </c>
      <c r="B5" t="s">
        <v>48</v>
      </c>
      <c r="D5">
        <v>50</v>
      </c>
      <c r="F5">
        <v>25</v>
      </c>
      <c r="M5">
        <v>40</v>
      </c>
      <c r="O5">
        <v>4</v>
      </c>
      <c r="P5">
        <f>SUM(C5:O5)-4</f>
        <v>115</v>
      </c>
    </row>
    <row r="6" spans="1:16">
      <c r="A6" t="s">
        <v>55</v>
      </c>
      <c r="B6" t="s">
        <v>54</v>
      </c>
      <c r="D6">
        <v>19</v>
      </c>
      <c r="E6">
        <v>14</v>
      </c>
      <c r="F6">
        <v>30</v>
      </c>
      <c r="I6">
        <v>40</v>
      </c>
      <c r="K6">
        <v>44</v>
      </c>
      <c r="P6">
        <f>SUM(C6:O6)-14-19</f>
        <v>114</v>
      </c>
    </row>
    <row r="7" spans="1:16">
      <c r="A7" t="s">
        <v>26</v>
      </c>
      <c r="B7" t="s">
        <v>16</v>
      </c>
      <c r="C7">
        <v>30</v>
      </c>
      <c r="E7">
        <v>50</v>
      </c>
      <c r="O7">
        <v>30</v>
      </c>
      <c r="P7">
        <f>SUM(C7:O7)</f>
        <v>110</v>
      </c>
    </row>
    <row r="8" spans="1:16">
      <c r="A8" t="s">
        <v>26</v>
      </c>
      <c r="B8" t="s">
        <v>22</v>
      </c>
      <c r="C8">
        <v>18</v>
      </c>
      <c r="D8">
        <v>14</v>
      </c>
      <c r="E8">
        <v>20</v>
      </c>
      <c r="F8">
        <v>50</v>
      </c>
      <c r="M8">
        <v>4</v>
      </c>
      <c r="O8">
        <v>14</v>
      </c>
      <c r="P8">
        <f>SUM(C8:O8)-4-14-14</f>
        <v>88</v>
      </c>
    </row>
    <row r="9" spans="1:16">
      <c r="A9" t="s">
        <v>27</v>
      </c>
      <c r="B9" t="s">
        <v>17</v>
      </c>
      <c r="C9">
        <v>25</v>
      </c>
      <c r="D9">
        <v>20</v>
      </c>
      <c r="F9">
        <v>20</v>
      </c>
      <c r="O9">
        <v>40</v>
      </c>
      <c r="P9">
        <f>SUM(C9:O9)-20</f>
        <v>85</v>
      </c>
    </row>
    <row r="10" spans="1:16">
      <c r="A10" t="s">
        <v>50</v>
      </c>
      <c r="B10" t="s">
        <v>49</v>
      </c>
      <c r="D10">
        <v>40</v>
      </c>
      <c r="F10">
        <v>6</v>
      </c>
      <c r="I10">
        <v>16</v>
      </c>
      <c r="K10">
        <v>1</v>
      </c>
      <c r="L10">
        <v>28</v>
      </c>
      <c r="M10">
        <v>13</v>
      </c>
      <c r="P10">
        <f>SUM(C10:O10)-1-6-13</f>
        <v>84</v>
      </c>
    </row>
    <row r="11" spans="1:16">
      <c r="A11" t="s">
        <v>26</v>
      </c>
      <c r="B11" t="s">
        <v>14</v>
      </c>
      <c r="C11">
        <v>40</v>
      </c>
      <c r="E11">
        <v>19</v>
      </c>
      <c r="H11">
        <v>16</v>
      </c>
      <c r="P11">
        <f>SUM(C11:O11)</f>
        <v>75</v>
      </c>
    </row>
    <row r="12" spans="1:16">
      <c r="A12" t="s">
        <v>50</v>
      </c>
      <c r="B12" t="s">
        <v>59</v>
      </c>
      <c r="D12">
        <v>11</v>
      </c>
      <c r="F12">
        <v>13</v>
      </c>
      <c r="I12">
        <v>19</v>
      </c>
      <c r="K12">
        <v>34</v>
      </c>
      <c r="P12">
        <f>SUM(C12:O12) - 11</f>
        <v>66</v>
      </c>
    </row>
    <row r="13" spans="1:16">
      <c r="A13" t="s">
        <v>50</v>
      </c>
      <c r="B13" t="s">
        <v>53</v>
      </c>
      <c r="D13">
        <v>25</v>
      </c>
      <c r="F13">
        <v>17</v>
      </c>
      <c r="I13">
        <v>13</v>
      </c>
      <c r="K13">
        <v>19</v>
      </c>
      <c r="P13">
        <f>SUM(C13:O13)-13</f>
        <v>61</v>
      </c>
    </row>
    <row r="14" spans="1:16">
      <c r="A14" t="s">
        <v>26</v>
      </c>
      <c r="B14" t="s">
        <v>91</v>
      </c>
      <c r="E14">
        <v>8</v>
      </c>
      <c r="L14">
        <v>48</v>
      </c>
      <c r="P14">
        <f>SUM(C14:O14)</f>
        <v>56</v>
      </c>
    </row>
    <row r="15" spans="1:16">
      <c r="A15" t="s">
        <v>68</v>
      </c>
      <c r="B15" t="s">
        <v>70</v>
      </c>
      <c r="E15">
        <v>40</v>
      </c>
      <c r="K15">
        <v>5</v>
      </c>
      <c r="L15">
        <v>8</v>
      </c>
      <c r="P15">
        <f>SUM(C15:O15)</f>
        <v>53</v>
      </c>
    </row>
    <row r="16" spans="1:16">
      <c r="A16" t="s">
        <v>52</v>
      </c>
      <c r="B16" t="s">
        <v>51</v>
      </c>
      <c r="D16">
        <v>30</v>
      </c>
      <c r="I16">
        <v>10</v>
      </c>
      <c r="O16">
        <v>11</v>
      </c>
      <c r="P16">
        <f>SUM(C16:O16)</f>
        <v>51</v>
      </c>
    </row>
    <row r="17" spans="1:16">
      <c r="A17" t="s">
        <v>26</v>
      </c>
      <c r="B17" t="s">
        <v>105</v>
      </c>
      <c r="H17">
        <v>50</v>
      </c>
      <c r="P17">
        <f>SUM(C17:O17)</f>
        <v>50</v>
      </c>
    </row>
    <row r="18" spans="1:16">
      <c r="A18" t="s">
        <v>24</v>
      </c>
      <c r="B18" t="s">
        <v>23</v>
      </c>
      <c r="C18">
        <v>17</v>
      </c>
      <c r="D18">
        <v>1</v>
      </c>
      <c r="F18">
        <v>2</v>
      </c>
      <c r="L18">
        <v>17</v>
      </c>
      <c r="O18">
        <v>16</v>
      </c>
      <c r="P18">
        <f>SUM(C18:O18)-1-2</f>
        <v>50</v>
      </c>
    </row>
    <row r="19" spans="1:16">
      <c r="A19" t="s">
        <v>52</v>
      </c>
      <c r="B19" t="s">
        <v>94</v>
      </c>
      <c r="F19">
        <v>19</v>
      </c>
      <c r="I19">
        <v>30</v>
      </c>
      <c r="P19">
        <f>SUM(C19:O19)</f>
        <v>49</v>
      </c>
    </row>
    <row r="20" spans="1:16">
      <c r="A20" t="s">
        <v>26</v>
      </c>
      <c r="B20" t="s">
        <v>34</v>
      </c>
      <c r="C20">
        <v>13</v>
      </c>
      <c r="E20">
        <v>18</v>
      </c>
      <c r="H20">
        <v>17</v>
      </c>
      <c r="P20">
        <f>SUM(C20:O20)</f>
        <v>48</v>
      </c>
    </row>
    <row r="21" spans="1:16">
      <c r="A21" t="s">
        <v>25</v>
      </c>
      <c r="B21" t="s">
        <v>29</v>
      </c>
      <c r="C21">
        <v>16</v>
      </c>
      <c r="D21">
        <v>17</v>
      </c>
      <c r="F21">
        <v>11</v>
      </c>
      <c r="I21">
        <v>7</v>
      </c>
      <c r="L21">
        <v>14</v>
      </c>
      <c r="M21">
        <v>3</v>
      </c>
      <c r="P21">
        <f>SUM(C21:O21)-3-7-11</f>
        <v>47</v>
      </c>
    </row>
    <row r="22" spans="1:16">
      <c r="A22" t="s">
        <v>26</v>
      </c>
      <c r="B22" t="s">
        <v>71</v>
      </c>
      <c r="E22">
        <v>30</v>
      </c>
      <c r="O22">
        <v>13</v>
      </c>
      <c r="P22">
        <f>SUM(C22:O22)</f>
        <v>43</v>
      </c>
    </row>
    <row r="23" spans="1:16">
      <c r="A23" t="s">
        <v>26</v>
      </c>
      <c r="B23" t="s">
        <v>78</v>
      </c>
      <c r="E23">
        <v>12</v>
      </c>
      <c r="M23">
        <v>11</v>
      </c>
      <c r="O23">
        <v>18</v>
      </c>
      <c r="P23">
        <f>SUM(C23:O23)</f>
        <v>41</v>
      </c>
    </row>
    <row r="24" spans="1:16">
      <c r="A24" t="s">
        <v>50</v>
      </c>
      <c r="B24" t="s">
        <v>98</v>
      </c>
      <c r="F24">
        <v>10</v>
      </c>
      <c r="I24">
        <v>15</v>
      </c>
      <c r="L24">
        <v>16</v>
      </c>
      <c r="P24">
        <f>SUM(C24:O24)</f>
        <v>41</v>
      </c>
    </row>
    <row r="25" spans="1:16">
      <c r="A25" t="s">
        <v>69</v>
      </c>
      <c r="B25" t="s">
        <v>86</v>
      </c>
      <c r="E25">
        <v>4</v>
      </c>
      <c r="I25">
        <v>25</v>
      </c>
      <c r="K25">
        <v>11</v>
      </c>
      <c r="P25">
        <f>SUM(C25:O25)</f>
        <v>40</v>
      </c>
    </row>
    <row r="26" spans="1:16">
      <c r="A26" t="s">
        <v>39</v>
      </c>
      <c r="B26" t="s">
        <v>93</v>
      </c>
      <c r="F26">
        <v>40</v>
      </c>
      <c r="P26">
        <f>SUM(C26:O26)</f>
        <v>40</v>
      </c>
    </row>
    <row r="27" spans="1:16">
      <c r="A27" t="s">
        <v>21</v>
      </c>
      <c r="B27" t="s">
        <v>106</v>
      </c>
      <c r="H27">
        <v>40</v>
      </c>
      <c r="P27">
        <f>SUM(C27:O27)</f>
        <v>40</v>
      </c>
    </row>
    <row r="28" spans="1:16">
      <c r="A28" t="s">
        <v>50</v>
      </c>
      <c r="B28" t="s">
        <v>149</v>
      </c>
      <c r="L28">
        <v>38</v>
      </c>
      <c r="P28">
        <f>SUM(C28:O28)</f>
        <v>38</v>
      </c>
    </row>
    <row r="29" spans="1:16">
      <c r="A29" t="s">
        <v>39</v>
      </c>
      <c r="B29" t="s">
        <v>38</v>
      </c>
      <c r="C29">
        <v>9</v>
      </c>
      <c r="F29">
        <v>8</v>
      </c>
      <c r="O29">
        <v>20</v>
      </c>
      <c r="P29">
        <f>SUM(C29:O29)</f>
        <v>37</v>
      </c>
    </row>
    <row r="30" spans="1:16">
      <c r="A30" t="s">
        <v>56</v>
      </c>
      <c r="B30" t="s">
        <v>66</v>
      </c>
      <c r="D30">
        <v>3</v>
      </c>
      <c r="F30">
        <v>16</v>
      </c>
      <c r="L30">
        <v>18</v>
      </c>
      <c r="P30">
        <f>SUM(C30:O30)</f>
        <v>37</v>
      </c>
    </row>
    <row r="31" spans="1:16">
      <c r="A31" t="s">
        <v>26</v>
      </c>
      <c r="B31" t="s">
        <v>42</v>
      </c>
      <c r="C31">
        <v>6</v>
      </c>
      <c r="I31">
        <v>3</v>
      </c>
      <c r="O31">
        <v>25</v>
      </c>
      <c r="P31">
        <f>SUM(C31:O31)</f>
        <v>34</v>
      </c>
    </row>
    <row r="32" spans="1:16">
      <c r="A32" t="s">
        <v>18</v>
      </c>
      <c r="B32" t="s">
        <v>47</v>
      </c>
      <c r="C32">
        <v>1</v>
      </c>
      <c r="D32">
        <v>15</v>
      </c>
      <c r="O32">
        <v>16</v>
      </c>
      <c r="P32">
        <f>SUM(C32:O32)</f>
        <v>32</v>
      </c>
    </row>
    <row r="33" spans="1:16">
      <c r="A33" t="s">
        <v>26</v>
      </c>
      <c r="B33" t="s">
        <v>90</v>
      </c>
      <c r="E33">
        <v>16</v>
      </c>
      <c r="H33">
        <v>9</v>
      </c>
      <c r="L33">
        <v>6</v>
      </c>
      <c r="P33">
        <f>SUM(C33:O33)</f>
        <v>31</v>
      </c>
    </row>
    <row r="34" spans="1:16">
      <c r="A34" t="s">
        <v>92</v>
      </c>
      <c r="B34" t="s">
        <v>97</v>
      </c>
      <c r="F34">
        <v>14</v>
      </c>
      <c r="O34">
        <v>17</v>
      </c>
      <c r="P34">
        <f>SUM(C34:O34)</f>
        <v>31</v>
      </c>
    </row>
    <row r="35" spans="1:16">
      <c r="A35" t="s">
        <v>50</v>
      </c>
      <c r="B35" t="s">
        <v>130</v>
      </c>
      <c r="I35">
        <v>17</v>
      </c>
      <c r="L35">
        <v>13</v>
      </c>
      <c r="P35">
        <f>SUM(C35:O35)</f>
        <v>30</v>
      </c>
    </row>
    <row r="36" spans="1:16">
      <c r="A36" t="s">
        <v>26</v>
      </c>
      <c r="B36" t="s">
        <v>162</v>
      </c>
      <c r="M36">
        <v>30</v>
      </c>
      <c r="P36">
        <f>SUM(C36:O36)</f>
        <v>30</v>
      </c>
    </row>
    <row r="37" spans="1:16">
      <c r="A37" t="s">
        <v>26</v>
      </c>
      <c r="B37" t="s">
        <v>107</v>
      </c>
      <c r="H37">
        <v>30</v>
      </c>
      <c r="P37">
        <f>SUM(C37:O37)</f>
        <v>30</v>
      </c>
    </row>
    <row r="38" spans="1:16">
      <c r="A38" t="s">
        <v>39</v>
      </c>
      <c r="B38" t="s">
        <v>163</v>
      </c>
      <c r="M38">
        <v>25</v>
      </c>
      <c r="O38">
        <v>5</v>
      </c>
      <c r="P38">
        <f>SUM(C38:O38)</f>
        <v>30</v>
      </c>
    </row>
    <row r="39" spans="1:16">
      <c r="A39" t="s">
        <v>52</v>
      </c>
      <c r="B39" t="s">
        <v>95</v>
      </c>
      <c r="F39">
        <v>18</v>
      </c>
      <c r="I39">
        <v>11</v>
      </c>
      <c r="P39">
        <f>SUM(C39:O39)</f>
        <v>29</v>
      </c>
    </row>
    <row r="40" spans="1:16">
      <c r="A40" t="s">
        <v>114</v>
      </c>
      <c r="B40" t="s">
        <v>117</v>
      </c>
      <c r="H40">
        <v>13</v>
      </c>
      <c r="M40">
        <v>15</v>
      </c>
      <c r="P40">
        <f>SUM(C40:O40)</f>
        <v>28</v>
      </c>
    </row>
    <row r="41" spans="1:16">
      <c r="A41" t="s">
        <v>26</v>
      </c>
      <c r="B41" t="s">
        <v>131</v>
      </c>
      <c r="I41">
        <v>14</v>
      </c>
      <c r="O41">
        <v>12</v>
      </c>
      <c r="P41">
        <f>SUM(C41:O41)</f>
        <v>26</v>
      </c>
    </row>
    <row r="42" spans="1:16">
      <c r="A42" t="s">
        <v>15</v>
      </c>
      <c r="B42" t="s">
        <v>30</v>
      </c>
      <c r="C42">
        <v>15</v>
      </c>
      <c r="L42">
        <v>11</v>
      </c>
      <c r="P42">
        <f>SUM(C42:O42)</f>
        <v>26</v>
      </c>
    </row>
    <row r="43" spans="1:16">
      <c r="A43" t="s">
        <v>128</v>
      </c>
      <c r="B43" t="s">
        <v>82</v>
      </c>
      <c r="E43">
        <v>7</v>
      </c>
      <c r="I43">
        <v>18</v>
      </c>
      <c r="O43">
        <v>1</v>
      </c>
      <c r="P43">
        <f>SUM(C43:O43)</f>
        <v>26</v>
      </c>
    </row>
    <row r="44" spans="1:16">
      <c r="A44" t="s">
        <v>110</v>
      </c>
      <c r="B44" t="s">
        <v>108</v>
      </c>
      <c r="H44">
        <v>25</v>
      </c>
      <c r="P44">
        <f>SUM(C44:O44)</f>
        <v>25</v>
      </c>
    </row>
    <row r="45" spans="1:16">
      <c r="A45" t="s">
        <v>128</v>
      </c>
      <c r="B45" t="s">
        <v>134</v>
      </c>
      <c r="I45">
        <v>8</v>
      </c>
      <c r="K45">
        <v>10</v>
      </c>
      <c r="M45">
        <v>6</v>
      </c>
      <c r="P45">
        <f>SUM(C45:O45)</f>
        <v>24</v>
      </c>
    </row>
    <row r="46" spans="1:16">
      <c r="A46" t="s">
        <v>39</v>
      </c>
      <c r="B46" t="s">
        <v>150</v>
      </c>
      <c r="L46">
        <v>23</v>
      </c>
      <c r="P46">
        <f>SUM(C46:O46)</f>
        <v>23</v>
      </c>
    </row>
    <row r="47" spans="1:16">
      <c r="A47" t="s">
        <v>115</v>
      </c>
      <c r="B47" t="s">
        <v>124</v>
      </c>
      <c r="H47">
        <v>4</v>
      </c>
      <c r="M47">
        <v>18</v>
      </c>
      <c r="P47">
        <f>SUM(C47:O47)</f>
        <v>22</v>
      </c>
    </row>
    <row r="48" spans="1:16">
      <c r="A48" t="s">
        <v>77</v>
      </c>
      <c r="B48" t="s">
        <v>81</v>
      </c>
      <c r="E48">
        <v>9</v>
      </c>
      <c r="H48">
        <v>12</v>
      </c>
      <c r="P48">
        <f>SUM(C48:O48)</f>
        <v>21</v>
      </c>
    </row>
    <row r="49" spans="1:16">
      <c r="A49" t="s">
        <v>26</v>
      </c>
      <c r="B49" t="s">
        <v>85</v>
      </c>
      <c r="E49">
        <v>5</v>
      </c>
      <c r="M49">
        <v>16</v>
      </c>
      <c r="P49">
        <f>SUM(C49:O49)</f>
        <v>21</v>
      </c>
    </row>
    <row r="50" spans="1:16">
      <c r="A50" t="s">
        <v>160</v>
      </c>
      <c r="B50" t="s">
        <v>154</v>
      </c>
      <c r="L50">
        <v>7</v>
      </c>
      <c r="M50">
        <v>14</v>
      </c>
      <c r="P50">
        <f>SUM(C50:O50)</f>
        <v>21</v>
      </c>
    </row>
    <row r="51" spans="1:16">
      <c r="A51" t="s">
        <v>26</v>
      </c>
      <c r="B51" t="s">
        <v>87</v>
      </c>
      <c r="E51">
        <v>3</v>
      </c>
      <c r="H51">
        <v>18</v>
      </c>
      <c r="P51">
        <f>SUM(C51:O51)</f>
        <v>21</v>
      </c>
    </row>
    <row r="52" spans="1:16">
      <c r="A52" t="s">
        <v>28</v>
      </c>
      <c r="B52" t="s">
        <v>19</v>
      </c>
      <c r="C52">
        <v>20</v>
      </c>
      <c r="P52">
        <f>SUM(C52:O52)</f>
        <v>20</v>
      </c>
    </row>
    <row r="53" spans="1:16">
      <c r="A53" t="s">
        <v>39</v>
      </c>
      <c r="B53" t="s">
        <v>164</v>
      </c>
      <c r="M53">
        <v>20</v>
      </c>
      <c r="P53">
        <f>SUM(C53:O53)</f>
        <v>20</v>
      </c>
    </row>
    <row r="54" spans="1:16">
      <c r="A54" t="s">
        <v>52</v>
      </c>
      <c r="B54" t="s">
        <v>129</v>
      </c>
      <c r="I54">
        <v>20</v>
      </c>
      <c r="P54">
        <f>SUM(C54:O54)</f>
        <v>20</v>
      </c>
    </row>
    <row r="55" spans="1:16">
      <c r="A55" t="s">
        <v>109</v>
      </c>
      <c r="B55" t="s">
        <v>111</v>
      </c>
      <c r="H55">
        <v>20</v>
      </c>
      <c r="P55">
        <f>SUM(C55:O55)</f>
        <v>20</v>
      </c>
    </row>
    <row r="56" spans="1:16">
      <c r="B56" t="s">
        <v>178</v>
      </c>
      <c r="O56">
        <v>19</v>
      </c>
      <c r="P56">
        <f>SUM(C56:O56)</f>
        <v>19</v>
      </c>
    </row>
    <row r="57" spans="1:16">
      <c r="A57" t="s">
        <v>114</v>
      </c>
      <c r="B57" t="s">
        <v>165</v>
      </c>
      <c r="M57">
        <v>19</v>
      </c>
      <c r="P57">
        <f>SUM(C57:O57)</f>
        <v>19</v>
      </c>
    </row>
    <row r="58" spans="1:16">
      <c r="A58" t="s">
        <v>21</v>
      </c>
      <c r="B58" t="s">
        <v>20</v>
      </c>
      <c r="C58">
        <v>19</v>
      </c>
      <c r="P58">
        <f>SUM(C58:O58)</f>
        <v>19</v>
      </c>
    </row>
    <row r="59" spans="1:16">
      <c r="A59" t="s">
        <v>26</v>
      </c>
      <c r="B59" t="s">
        <v>112</v>
      </c>
      <c r="H59">
        <v>19</v>
      </c>
      <c r="P59">
        <f>SUM(C59:O59)</f>
        <v>19</v>
      </c>
    </row>
    <row r="60" spans="1:16">
      <c r="A60" t="s">
        <v>56</v>
      </c>
      <c r="B60" t="s">
        <v>135</v>
      </c>
      <c r="I60">
        <v>6</v>
      </c>
      <c r="L60">
        <v>12</v>
      </c>
      <c r="P60">
        <f>SUM(C60:O60)</f>
        <v>18</v>
      </c>
    </row>
    <row r="61" spans="1:16">
      <c r="A61" t="s">
        <v>25</v>
      </c>
      <c r="B61" t="s">
        <v>61</v>
      </c>
      <c r="D61">
        <v>9</v>
      </c>
      <c r="L61">
        <v>9</v>
      </c>
      <c r="P61">
        <f>SUM(C61:O61)</f>
        <v>18</v>
      </c>
    </row>
    <row r="62" spans="1:16">
      <c r="A62" t="s">
        <v>26</v>
      </c>
      <c r="B62" t="s">
        <v>73</v>
      </c>
      <c r="E62">
        <v>17</v>
      </c>
      <c r="P62">
        <f>SUM(C62:O62)</f>
        <v>17</v>
      </c>
    </row>
    <row r="63" spans="1:16">
      <c r="A63" t="s">
        <v>161</v>
      </c>
      <c r="B63" t="s">
        <v>166</v>
      </c>
      <c r="M63">
        <v>17</v>
      </c>
      <c r="P63">
        <f>SUM(C63:O63)</f>
        <v>17</v>
      </c>
    </row>
    <row r="64" spans="1:16">
      <c r="A64" t="s">
        <v>56</v>
      </c>
      <c r="B64" t="s">
        <v>57</v>
      </c>
      <c r="D64">
        <v>16</v>
      </c>
      <c r="P64">
        <f>SUM(C64:O64)</f>
        <v>16</v>
      </c>
    </row>
    <row r="65" spans="1:16">
      <c r="A65" t="s">
        <v>128</v>
      </c>
      <c r="B65" t="s">
        <v>132</v>
      </c>
      <c r="I65">
        <v>12</v>
      </c>
      <c r="K65">
        <v>4</v>
      </c>
      <c r="P65">
        <f>SUM(C65:O65)</f>
        <v>16</v>
      </c>
    </row>
    <row r="66" spans="1:16">
      <c r="A66" t="s">
        <v>26</v>
      </c>
      <c r="B66" t="s">
        <v>113</v>
      </c>
      <c r="H66">
        <v>15</v>
      </c>
      <c r="P66">
        <f>SUM(C66:O66)</f>
        <v>15</v>
      </c>
    </row>
    <row r="67" spans="1:16">
      <c r="A67" t="s">
        <v>52</v>
      </c>
      <c r="B67" t="s">
        <v>103</v>
      </c>
      <c r="F67">
        <v>3</v>
      </c>
      <c r="M67">
        <v>12</v>
      </c>
      <c r="P67">
        <f>SUM(C67:O67)</f>
        <v>15</v>
      </c>
    </row>
    <row r="68" spans="1:16">
      <c r="A68" t="s">
        <v>152</v>
      </c>
      <c r="B68" t="s">
        <v>151</v>
      </c>
      <c r="L68">
        <v>15</v>
      </c>
      <c r="P68">
        <f>SUM(C68:O68)</f>
        <v>15</v>
      </c>
    </row>
    <row r="69" spans="1:16">
      <c r="A69" t="s">
        <v>50</v>
      </c>
      <c r="B69" t="s">
        <v>96</v>
      </c>
      <c r="F69">
        <v>15</v>
      </c>
      <c r="P69">
        <f>SUM(C69:O69)</f>
        <v>15</v>
      </c>
    </row>
    <row r="70" spans="1:16">
      <c r="A70" t="s">
        <v>128</v>
      </c>
      <c r="B70" t="s">
        <v>74</v>
      </c>
      <c r="E70">
        <v>15</v>
      </c>
      <c r="P70">
        <f>SUM(C70:O70)</f>
        <v>15</v>
      </c>
    </row>
    <row r="71" spans="1:16">
      <c r="A71" t="s">
        <v>50</v>
      </c>
      <c r="B71" t="s">
        <v>104</v>
      </c>
      <c r="D71">
        <v>13</v>
      </c>
      <c r="F71">
        <v>1</v>
      </c>
      <c r="P71">
        <f>SUM(C71:O71)</f>
        <v>14</v>
      </c>
    </row>
    <row r="72" spans="1:16">
      <c r="A72" t="s">
        <v>33</v>
      </c>
      <c r="B72" t="s">
        <v>32</v>
      </c>
      <c r="C72">
        <v>14</v>
      </c>
      <c r="P72">
        <f>SUM(C72:O72)</f>
        <v>14</v>
      </c>
    </row>
    <row r="73" spans="1:16">
      <c r="A73" t="s">
        <v>128</v>
      </c>
      <c r="B73" t="s">
        <v>140</v>
      </c>
      <c r="K73">
        <v>14</v>
      </c>
      <c r="P73">
        <f>SUM(C73:O73)</f>
        <v>14</v>
      </c>
    </row>
    <row r="74" spans="1:16">
      <c r="A74" t="s">
        <v>28</v>
      </c>
      <c r="B74" t="s">
        <v>40</v>
      </c>
      <c r="C74">
        <v>8</v>
      </c>
      <c r="D74">
        <v>6</v>
      </c>
      <c r="P74">
        <f>SUM(C74:O74)</f>
        <v>14</v>
      </c>
    </row>
    <row r="75" spans="1:16">
      <c r="A75" t="s">
        <v>26</v>
      </c>
      <c r="B75" t="s">
        <v>116</v>
      </c>
      <c r="H75">
        <v>14</v>
      </c>
      <c r="P75">
        <f>SUM(C75:O75)</f>
        <v>14</v>
      </c>
    </row>
    <row r="76" spans="1:16">
      <c r="A76" t="s">
        <v>26</v>
      </c>
      <c r="B76" t="s">
        <v>75</v>
      </c>
      <c r="E76">
        <v>13</v>
      </c>
      <c r="P76">
        <f>SUM(C76:O76)</f>
        <v>13</v>
      </c>
    </row>
    <row r="77" spans="1:16">
      <c r="A77" t="s">
        <v>52</v>
      </c>
      <c r="B77" t="s">
        <v>62</v>
      </c>
      <c r="D77">
        <v>8</v>
      </c>
      <c r="I77">
        <v>5</v>
      </c>
      <c r="P77">
        <f>SUM(C77:O77)</f>
        <v>13</v>
      </c>
    </row>
    <row r="78" spans="1:16">
      <c r="A78" t="s">
        <v>128</v>
      </c>
      <c r="B78" t="s">
        <v>142</v>
      </c>
      <c r="K78">
        <v>13</v>
      </c>
      <c r="P78">
        <f>SUM(C78:O78)</f>
        <v>13</v>
      </c>
    </row>
    <row r="79" spans="1:16">
      <c r="A79" t="s">
        <v>26</v>
      </c>
      <c r="B79" t="s">
        <v>35</v>
      </c>
      <c r="C79">
        <v>12</v>
      </c>
      <c r="P79">
        <f>SUM(C79:O79)</f>
        <v>12</v>
      </c>
    </row>
    <row r="80" spans="1:16">
      <c r="A80" t="s">
        <v>128</v>
      </c>
      <c r="B80" t="s">
        <v>141</v>
      </c>
      <c r="K80">
        <v>12</v>
      </c>
      <c r="P80">
        <f>SUM(C80:O80)</f>
        <v>12</v>
      </c>
    </row>
    <row r="81" spans="1:16">
      <c r="A81" t="s">
        <v>52</v>
      </c>
      <c r="B81" t="s">
        <v>58</v>
      </c>
      <c r="D81">
        <v>12</v>
      </c>
      <c r="P81">
        <f>SUM(C81:O81)</f>
        <v>12</v>
      </c>
    </row>
    <row r="82" spans="1:16">
      <c r="A82" t="s">
        <v>50</v>
      </c>
      <c r="B82" t="s">
        <v>118</v>
      </c>
      <c r="H82">
        <v>11</v>
      </c>
      <c r="P82">
        <f>SUM(C82:O82)</f>
        <v>11</v>
      </c>
    </row>
    <row r="83" spans="1:16">
      <c r="A83" t="s">
        <v>26</v>
      </c>
      <c r="B83" t="s">
        <v>79</v>
      </c>
      <c r="E83">
        <v>11</v>
      </c>
      <c r="P83">
        <f>SUM(C83:O83)</f>
        <v>11</v>
      </c>
    </row>
    <row r="84" spans="1:16">
      <c r="A84" t="s">
        <v>26</v>
      </c>
      <c r="B84" t="s">
        <v>36</v>
      </c>
      <c r="C84">
        <v>11</v>
      </c>
      <c r="P84">
        <f>SUM(C84:O84)</f>
        <v>11</v>
      </c>
    </row>
    <row r="85" spans="1:16">
      <c r="A85" t="s">
        <v>39</v>
      </c>
      <c r="B85" t="s">
        <v>167</v>
      </c>
      <c r="M85">
        <v>10</v>
      </c>
      <c r="P85">
        <f>SUM(C85:O85)</f>
        <v>10</v>
      </c>
    </row>
    <row r="86" spans="1:16">
      <c r="A86" t="s">
        <v>26</v>
      </c>
      <c r="B86" t="s">
        <v>119</v>
      </c>
      <c r="H86">
        <v>10</v>
      </c>
      <c r="P86">
        <f>SUM(C86:O86)</f>
        <v>10</v>
      </c>
    </row>
    <row r="87" spans="1:16">
      <c r="A87" t="s">
        <v>33</v>
      </c>
      <c r="B87" t="s">
        <v>37</v>
      </c>
      <c r="C87">
        <v>10</v>
      </c>
      <c r="P87">
        <f>SUM(C87:O87)</f>
        <v>10</v>
      </c>
    </row>
    <row r="88" spans="1:16">
      <c r="A88" t="s">
        <v>39</v>
      </c>
      <c r="B88" t="s">
        <v>175</v>
      </c>
      <c r="O88">
        <v>10</v>
      </c>
      <c r="P88">
        <f>SUM(C88:O88)</f>
        <v>10</v>
      </c>
    </row>
    <row r="89" spans="1:16">
      <c r="A89" t="s">
        <v>28</v>
      </c>
      <c r="B89" t="s">
        <v>60</v>
      </c>
      <c r="D89">
        <v>10</v>
      </c>
      <c r="P89">
        <f>SUM(C89:O89)</f>
        <v>10</v>
      </c>
    </row>
    <row r="90" spans="1:16">
      <c r="A90" t="s">
        <v>25</v>
      </c>
      <c r="B90" t="s">
        <v>153</v>
      </c>
      <c r="L90">
        <v>10</v>
      </c>
      <c r="P90">
        <f>SUM(C90:O90)</f>
        <v>10</v>
      </c>
    </row>
    <row r="91" spans="1:16">
      <c r="A91" t="s">
        <v>76</v>
      </c>
      <c r="B91" t="s">
        <v>80</v>
      </c>
      <c r="E91">
        <v>10</v>
      </c>
      <c r="P91">
        <f>SUM(C91:O91)</f>
        <v>10</v>
      </c>
    </row>
    <row r="92" spans="1:16">
      <c r="A92" t="s">
        <v>50</v>
      </c>
      <c r="B92" t="s">
        <v>99</v>
      </c>
      <c r="F92">
        <v>9</v>
      </c>
      <c r="P92">
        <f>SUM(C92:O92)</f>
        <v>9</v>
      </c>
    </row>
    <row r="93" spans="1:16">
      <c r="A93" t="s">
        <v>52</v>
      </c>
      <c r="B93" t="s">
        <v>133</v>
      </c>
      <c r="I93">
        <v>9</v>
      </c>
      <c r="P93">
        <f>SUM(C93:O93)</f>
        <v>9</v>
      </c>
    </row>
    <row r="94" spans="1:16">
      <c r="A94" t="s">
        <v>26</v>
      </c>
      <c r="B94" t="s">
        <v>176</v>
      </c>
      <c r="O94">
        <v>9</v>
      </c>
      <c r="P94">
        <f>SUM(C94:O94)</f>
        <v>9</v>
      </c>
    </row>
    <row r="95" spans="1:16">
      <c r="A95" t="s">
        <v>161</v>
      </c>
      <c r="B95" t="s">
        <v>168</v>
      </c>
      <c r="M95">
        <v>9</v>
      </c>
      <c r="P95">
        <f>SUM(C95:O95)</f>
        <v>9</v>
      </c>
    </row>
    <row r="96" spans="1:16">
      <c r="A96" t="s">
        <v>128</v>
      </c>
      <c r="B96" t="s">
        <v>143</v>
      </c>
      <c r="K96">
        <v>9</v>
      </c>
      <c r="P96">
        <f>SUM(C96:O96)</f>
        <v>9</v>
      </c>
    </row>
    <row r="97" spans="1:16">
      <c r="A97" t="s">
        <v>128</v>
      </c>
      <c r="B97" t="s">
        <v>144</v>
      </c>
      <c r="K97">
        <v>8</v>
      </c>
      <c r="P97">
        <f>SUM(C97:O97)</f>
        <v>8</v>
      </c>
    </row>
    <row r="98" spans="1:16">
      <c r="A98" t="s">
        <v>26</v>
      </c>
      <c r="B98" t="s">
        <v>169</v>
      </c>
      <c r="M98">
        <v>8</v>
      </c>
      <c r="P98">
        <f>SUM(C98:O98)</f>
        <v>8</v>
      </c>
    </row>
    <row r="99" spans="1:16">
      <c r="A99" t="s">
        <v>110</v>
      </c>
      <c r="B99" t="s">
        <v>120</v>
      </c>
      <c r="H99">
        <v>8</v>
      </c>
      <c r="P99">
        <f>SUM(C99:O99)</f>
        <v>8</v>
      </c>
    </row>
    <row r="100" spans="1:16">
      <c r="A100" t="s">
        <v>39</v>
      </c>
      <c r="B100" t="s">
        <v>179</v>
      </c>
      <c r="O100">
        <v>8</v>
      </c>
      <c r="P100">
        <f>SUM(C100:O100)</f>
        <v>8</v>
      </c>
    </row>
    <row r="101" spans="1:16">
      <c r="A101" t="s">
        <v>25</v>
      </c>
      <c r="B101" t="s">
        <v>63</v>
      </c>
      <c r="D101">
        <v>7</v>
      </c>
      <c r="P101">
        <f>SUM(C101:O101)</f>
        <v>7</v>
      </c>
    </row>
    <row r="102" spans="1:16">
      <c r="A102" t="s">
        <v>33</v>
      </c>
      <c r="B102" t="s">
        <v>41</v>
      </c>
      <c r="C102">
        <v>7</v>
      </c>
      <c r="P102">
        <f>SUM(C102:O102)</f>
        <v>7</v>
      </c>
    </row>
    <row r="103" spans="1:16">
      <c r="A103" t="s">
        <v>50</v>
      </c>
      <c r="B103" t="s">
        <v>145</v>
      </c>
      <c r="K103">
        <v>7</v>
      </c>
      <c r="P103">
        <f>SUM(C103:O103)</f>
        <v>7</v>
      </c>
    </row>
    <row r="104" spans="1:16">
      <c r="A104" t="s">
        <v>50</v>
      </c>
      <c r="B104" t="s">
        <v>100</v>
      </c>
      <c r="F104">
        <v>7</v>
      </c>
      <c r="P104">
        <f>SUM(C104:O104)</f>
        <v>7</v>
      </c>
    </row>
    <row r="105" spans="1:16">
      <c r="A105" t="s">
        <v>114</v>
      </c>
      <c r="B105" t="s">
        <v>170</v>
      </c>
      <c r="M105">
        <v>7</v>
      </c>
      <c r="P105">
        <f>SUM(C105:O105)</f>
        <v>7</v>
      </c>
    </row>
    <row r="106" spans="1:16">
      <c r="A106" t="s">
        <v>26</v>
      </c>
      <c r="B106" t="s">
        <v>121</v>
      </c>
      <c r="H106">
        <v>7</v>
      </c>
      <c r="P106">
        <f>SUM(C106:O106)</f>
        <v>7</v>
      </c>
    </row>
    <row r="107" spans="1:16">
      <c r="A107" t="s">
        <v>39</v>
      </c>
      <c r="B107" t="s">
        <v>180</v>
      </c>
      <c r="O107">
        <v>7</v>
      </c>
      <c r="P107">
        <f>SUM(C107:O107)</f>
        <v>7</v>
      </c>
    </row>
    <row r="108" spans="1:16">
      <c r="A108" t="s">
        <v>83</v>
      </c>
      <c r="B108" t="s">
        <v>84</v>
      </c>
      <c r="E108">
        <v>6</v>
      </c>
      <c r="P108">
        <f>SUM(C108:O108)</f>
        <v>6</v>
      </c>
    </row>
    <row r="109" spans="1:16">
      <c r="A109" t="s">
        <v>110</v>
      </c>
      <c r="B109" t="s">
        <v>122</v>
      </c>
      <c r="H109">
        <v>6</v>
      </c>
      <c r="P109">
        <f>SUM(C109:O109)</f>
        <v>6</v>
      </c>
    </row>
    <row r="110" spans="1:16">
      <c r="B110" t="s">
        <v>177</v>
      </c>
      <c r="O110">
        <v>6</v>
      </c>
      <c r="P110">
        <f>SUM(C110:O110)</f>
        <v>6</v>
      </c>
    </row>
    <row r="111" spans="1:16">
      <c r="A111" t="s">
        <v>128</v>
      </c>
      <c r="B111" t="s">
        <v>146</v>
      </c>
      <c r="K111">
        <v>6</v>
      </c>
      <c r="P111">
        <f>SUM(C111:O111)</f>
        <v>6</v>
      </c>
    </row>
    <row r="112" spans="1:16">
      <c r="A112" t="s">
        <v>173</v>
      </c>
      <c r="B112" t="s">
        <v>171</v>
      </c>
      <c r="M112">
        <v>5</v>
      </c>
      <c r="P112">
        <f>SUM(C112:O112)</f>
        <v>5</v>
      </c>
    </row>
    <row r="113" spans="1:16">
      <c r="A113" t="s">
        <v>109</v>
      </c>
      <c r="B113" t="s">
        <v>123</v>
      </c>
      <c r="H113">
        <v>5</v>
      </c>
      <c r="P113">
        <f>SUM(C113:O113)</f>
        <v>5</v>
      </c>
    </row>
    <row r="114" spans="1:16">
      <c r="A114" t="s">
        <v>26</v>
      </c>
      <c r="B114" t="s">
        <v>155</v>
      </c>
      <c r="L114">
        <v>5</v>
      </c>
      <c r="P114">
        <f>SUM(C114:O114)</f>
        <v>5</v>
      </c>
    </row>
    <row r="115" spans="1:16">
      <c r="A115" t="s">
        <v>27</v>
      </c>
      <c r="B115" t="s">
        <v>43</v>
      </c>
      <c r="C115">
        <v>5</v>
      </c>
      <c r="P115">
        <f>SUM(C115:O115)</f>
        <v>5</v>
      </c>
    </row>
    <row r="116" spans="1:16">
      <c r="A116" t="s">
        <v>56</v>
      </c>
      <c r="B116" t="s">
        <v>64</v>
      </c>
      <c r="D116">
        <v>5</v>
      </c>
      <c r="P116">
        <f>SUM(C116:O116)</f>
        <v>5</v>
      </c>
    </row>
    <row r="117" spans="1:16">
      <c r="A117" t="s">
        <v>56</v>
      </c>
      <c r="B117" t="s">
        <v>101</v>
      </c>
      <c r="F117">
        <v>5</v>
      </c>
      <c r="P117">
        <f>SUM(C117:O117)</f>
        <v>5</v>
      </c>
    </row>
    <row r="118" spans="1:16">
      <c r="A118" t="s">
        <v>21</v>
      </c>
      <c r="B118" t="s">
        <v>44</v>
      </c>
      <c r="C118">
        <v>4</v>
      </c>
      <c r="P118">
        <f>SUM(C118:O118)</f>
        <v>4</v>
      </c>
    </row>
    <row r="119" spans="1:16">
      <c r="A119" t="s">
        <v>26</v>
      </c>
      <c r="B119" t="s">
        <v>136</v>
      </c>
      <c r="I119">
        <v>4</v>
      </c>
      <c r="P119">
        <f>SUM(C119:O119)</f>
        <v>4</v>
      </c>
    </row>
    <row r="120" spans="1:16">
      <c r="A120" t="s">
        <v>39</v>
      </c>
      <c r="B120" t="s">
        <v>102</v>
      </c>
      <c r="F120">
        <v>4</v>
      </c>
      <c r="P120">
        <f>SUM(C120:O120)</f>
        <v>4</v>
      </c>
    </row>
    <row r="121" spans="1:16">
      <c r="A121" t="s">
        <v>28</v>
      </c>
      <c r="B121" t="s">
        <v>65</v>
      </c>
      <c r="D121">
        <v>4</v>
      </c>
      <c r="P121">
        <f>SUM(C121:O121)</f>
        <v>4</v>
      </c>
    </row>
    <row r="122" spans="1:16">
      <c r="A122" t="s">
        <v>160</v>
      </c>
      <c r="B122" t="s">
        <v>157</v>
      </c>
      <c r="L122">
        <v>3</v>
      </c>
      <c r="M122">
        <v>1</v>
      </c>
      <c r="P122">
        <f>SUM(C122:O122)</f>
        <v>4</v>
      </c>
    </row>
    <row r="123" spans="1:16">
      <c r="A123" t="s">
        <v>160</v>
      </c>
      <c r="B123" t="s">
        <v>156</v>
      </c>
      <c r="L123">
        <v>4</v>
      </c>
      <c r="P123">
        <f>SUM(C123:O123)</f>
        <v>4</v>
      </c>
    </row>
    <row r="124" spans="1:16">
      <c r="A124" t="s">
        <v>39</v>
      </c>
      <c r="B124" t="s">
        <v>158</v>
      </c>
      <c r="L124">
        <v>2</v>
      </c>
      <c r="O124">
        <v>2</v>
      </c>
      <c r="P124">
        <f>SUM(C124:O124)</f>
        <v>4</v>
      </c>
    </row>
    <row r="125" spans="1:16">
      <c r="A125" t="s">
        <v>50</v>
      </c>
      <c r="B125" t="s">
        <v>125</v>
      </c>
      <c r="H125">
        <v>3</v>
      </c>
      <c r="P125">
        <f>SUM(C125:O125)</f>
        <v>3</v>
      </c>
    </row>
    <row r="126" spans="1:16">
      <c r="A126" t="s">
        <v>50</v>
      </c>
      <c r="B126" t="s">
        <v>147</v>
      </c>
      <c r="K126">
        <v>3</v>
      </c>
      <c r="P126">
        <f>SUM(C126:O126)</f>
        <v>3</v>
      </c>
    </row>
    <row r="127" spans="1:16">
      <c r="A127" t="s">
        <v>26</v>
      </c>
      <c r="B127" t="s">
        <v>174</v>
      </c>
      <c r="O127">
        <v>3</v>
      </c>
      <c r="P127">
        <f>SUM(C127:O127)</f>
        <v>3</v>
      </c>
    </row>
    <row r="128" spans="1:16">
      <c r="A128" t="s">
        <v>21</v>
      </c>
      <c r="B128" t="s">
        <v>45</v>
      </c>
      <c r="C128">
        <v>3</v>
      </c>
      <c r="P128">
        <f>SUM(C128:O128)</f>
        <v>3</v>
      </c>
    </row>
    <row r="129" spans="1:16">
      <c r="A129" t="s">
        <v>160</v>
      </c>
      <c r="B129" t="s">
        <v>172</v>
      </c>
      <c r="M129">
        <v>2</v>
      </c>
      <c r="P129">
        <f>SUM(C129:O129)</f>
        <v>2</v>
      </c>
    </row>
    <row r="130" spans="1:16">
      <c r="A130" t="s">
        <v>110</v>
      </c>
      <c r="B130" t="s">
        <v>126</v>
      </c>
      <c r="H130">
        <v>2</v>
      </c>
      <c r="P130">
        <f>SUM(C130:O130)</f>
        <v>2</v>
      </c>
    </row>
    <row r="131" spans="1:16">
      <c r="A131" t="s">
        <v>128</v>
      </c>
      <c r="B131" t="s">
        <v>137</v>
      </c>
      <c r="I131">
        <v>2</v>
      </c>
      <c r="P131">
        <f>SUM(C131:O131)</f>
        <v>2</v>
      </c>
    </row>
    <row r="132" spans="1:16">
      <c r="A132" t="s">
        <v>68</v>
      </c>
      <c r="B132" t="s">
        <v>88</v>
      </c>
      <c r="E132">
        <v>2</v>
      </c>
      <c r="P132">
        <f>SUM(C132:O132)</f>
        <v>2</v>
      </c>
    </row>
    <row r="133" spans="1:16">
      <c r="A133" t="s">
        <v>28</v>
      </c>
      <c r="B133" t="s">
        <v>46</v>
      </c>
      <c r="C133">
        <v>2</v>
      </c>
      <c r="P133">
        <f>SUM(C133:O133)</f>
        <v>2</v>
      </c>
    </row>
    <row r="134" spans="1:16">
      <c r="A134" t="s">
        <v>128</v>
      </c>
      <c r="B134" t="s">
        <v>148</v>
      </c>
      <c r="K134">
        <v>2</v>
      </c>
      <c r="P134">
        <f>SUM(C134:O134)</f>
        <v>2</v>
      </c>
    </row>
    <row r="135" spans="1:16">
      <c r="A135" t="s">
        <v>27</v>
      </c>
      <c r="B135" t="s">
        <v>67</v>
      </c>
      <c r="D135">
        <v>2</v>
      </c>
      <c r="P135">
        <f>SUM(C135:O135)</f>
        <v>2</v>
      </c>
    </row>
    <row r="136" spans="1:16">
      <c r="A136" t="s">
        <v>50</v>
      </c>
      <c r="B136" t="s">
        <v>159</v>
      </c>
      <c r="L136">
        <v>1</v>
      </c>
      <c r="P136">
        <f>SUM(C136:O136)</f>
        <v>1</v>
      </c>
    </row>
    <row r="137" spans="1:16">
      <c r="A137" t="s">
        <v>68</v>
      </c>
      <c r="B137" t="s">
        <v>89</v>
      </c>
      <c r="E137">
        <v>1</v>
      </c>
      <c r="P137">
        <f>SUM(C137:O137)</f>
        <v>1</v>
      </c>
    </row>
    <row r="138" spans="1:16">
      <c r="A138" t="s">
        <v>128</v>
      </c>
      <c r="B138" t="s">
        <v>138</v>
      </c>
      <c r="I138">
        <v>1</v>
      </c>
      <c r="P138">
        <f>SUM(C138:O138)</f>
        <v>1</v>
      </c>
    </row>
    <row r="139" spans="1:16">
      <c r="A139" t="s">
        <v>109</v>
      </c>
      <c r="B139" t="s">
        <v>127</v>
      </c>
      <c r="H139">
        <v>1</v>
      </c>
      <c r="P139">
        <f>SUM(C139:O139)</f>
        <v>1</v>
      </c>
    </row>
  </sheetData>
  <sortState ref="A3:P139">
    <sortCondition descending="1" ref="P3:P139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Kotikone</dc:creator>
  <cp:lastModifiedBy>Kotikone</cp:lastModifiedBy>
  <dcterms:created xsi:type="dcterms:W3CDTF">2011-10-17T10:10:38Z</dcterms:created>
  <dcterms:modified xsi:type="dcterms:W3CDTF">2011-10-17T16:20:53Z</dcterms:modified>
</cp:coreProperties>
</file>