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240" windowHeight="12270" activeTab="4"/>
  </bookViews>
  <sheets>
    <sheet name="ROUND 1" sheetId="1" r:id="rId1"/>
    <sheet name="ROUND 2" sheetId="4" r:id="rId2"/>
    <sheet name="ROUND 3" sheetId="5" r:id="rId3"/>
    <sheet name="ROUND 4" sheetId="6" r:id="rId4"/>
    <sheet name="ROUND 5" sheetId="7" r:id="rId5"/>
    <sheet name="ROUND 6" sheetId="8" r:id="rId6"/>
    <sheet name="ROUND 7" sheetId="9" r:id="rId7"/>
    <sheet name="ROUND 8" sheetId="10" r:id="rId8"/>
    <sheet name="KVALIFIKACIJE" sheetId="11" r:id="rId9"/>
    <sheet name="FINALE" sheetId="12" r:id="rId10"/>
  </sheets>
  <calcPr calcId="145621"/>
</workbook>
</file>

<file path=xl/calcChain.xml><?xml version="1.0" encoding="utf-8"?>
<calcChain xmlns="http://schemas.openxmlformats.org/spreadsheetml/2006/main">
  <c r="C29" i="12" l="1"/>
  <c r="C30" i="12"/>
  <c r="C28" i="12"/>
  <c r="C27" i="12"/>
  <c r="C26" i="12"/>
  <c r="J9" i="11"/>
  <c r="F21" i="12"/>
  <c r="G21" i="12" s="1"/>
  <c r="F23" i="12"/>
  <c r="G23" i="12" s="1"/>
  <c r="F22" i="12"/>
  <c r="G22" i="12" s="1"/>
  <c r="F20" i="12"/>
  <c r="G20" i="12" s="1"/>
  <c r="F19" i="12"/>
  <c r="G19" i="12" s="1"/>
  <c r="B26" i="12"/>
  <c r="F13" i="12"/>
  <c r="G13" i="12" s="1"/>
  <c r="F15" i="12"/>
  <c r="G15" i="12" s="1"/>
  <c r="F14" i="12"/>
  <c r="G14" i="12" s="1"/>
  <c r="F12" i="12"/>
  <c r="G12" i="12" s="1"/>
  <c r="F11" i="12"/>
  <c r="G11" i="12" s="1"/>
  <c r="F3" i="12"/>
  <c r="G3" i="12" s="1"/>
  <c r="F7" i="12"/>
  <c r="G7" i="12" s="1"/>
  <c r="F6" i="12"/>
  <c r="G6" i="12" s="1"/>
  <c r="F4" i="12"/>
  <c r="G4" i="12" s="1"/>
  <c r="F5" i="12"/>
  <c r="G5" i="12" s="1"/>
  <c r="F11" i="11"/>
  <c r="E11" i="11"/>
  <c r="D11" i="11"/>
  <c r="C11" i="11"/>
  <c r="B11" i="11"/>
  <c r="F10" i="11"/>
  <c r="E10" i="11"/>
  <c r="D10" i="11"/>
  <c r="C10" i="11"/>
  <c r="B10" i="11"/>
  <c r="J8" i="11"/>
  <c r="I6" i="11"/>
  <c r="H6" i="11"/>
  <c r="G6" i="11"/>
  <c r="F6" i="11"/>
  <c r="E6" i="11"/>
  <c r="D6" i="11"/>
  <c r="C6" i="11"/>
  <c r="B6" i="11"/>
  <c r="J6" i="11" s="1"/>
  <c r="I5" i="11"/>
  <c r="H5" i="11"/>
  <c r="G5" i="11"/>
  <c r="F5" i="11"/>
  <c r="E5" i="11"/>
  <c r="D5" i="11"/>
  <c r="C5" i="11"/>
  <c r="B5" i="11"/>
  <c r="J5" i="11" s="1"/>
  <c r="I2" i="11"/>
  <c r="H2" i="11"/>
  <c r="G2" i="11"/>
  <c r="F2" i="11"/>
  <c r="E2" i="11"/>
  <c r="D2" i="11"/>
  <c r="C2" i="11"/>
  <c r="B2" i="11"/>
  <c r="J2" i="11" s="1"/>
  <c r="I9" i="11"/>
  <c r="H9" i="11"/>
  <c r="G9" i="11"/>
  <c r="F9" i="11"/>
  <c r="E9" i="11"/>
  <c r="D9" i="11"/>
  <c r="C9" i="11"/>
  <c r="B9" i="11"/>
  <c r="I4" i="11"/>
  <c r="G4" i="11"/>
  <c r="H11" i="8"/>
  <c r="H12" i="8"/>
  <c r="H4" i="11"/>
  <c r="F4" i="11"/>
  <c r="E4" i="11"/>
  <c r="D4" i="11"/>
  <c r="C4" i="11"/>
  <c r="B4" i="11"/>
  <c r="J4" i="11" s="1"/>
  <c r="I3" i="11"/>
  <c r="H3" i="11"/>
  <c r="G3" i="11"/>
  <c r="F3" i="11"/>
  <c r="E3" i="11"/>
  <c r="D3" i="11"/>
  <c r="C3" i="11"/>
  <c r="B3" i="11"/>
  <c r="J3" i="11" s="1"/>
  <c r="I7" i="11"/>
  <c r="H7" i="11"/>
  <c r="G7" i="11"/>
  <c r="F7" i="11"/>
  <c r="E7" i="11"/>
  <c r="D7" i="11"/>
  <c r="C7" i="11"/>
  <c r="B7" i="11"/>
  <c r="J7" i="11" s="1"/>
  <c r="I8" i="11"/>
  <c r="H8" i="11"/>
  <c r="G8" i="11"/>
  <c r="F8" i="11"/>
  <c r="E8" i="11"/>
  <c r="D8" i="11"/>
  <c r="C8" i="11"/>
  <c r="B8" i="11"/>
  <c r="H6" i="6"/>
  <c r="H5" i="6"/>
  <c r="H4" i="6"/>
  <c r="H14" i="6"/>
  <c r="H13" i="6"/>
  <c r="H12" i="6"/>
  <c r="H11" i="6"/>
  <c r="H11" i="5"/>
  <c r="H13" i="4"/>
  <c r="H12" i="4"/>
  <c r="H11" i="4"/>
  <c r="H7" i="4"/>
  <c r="H6" i="4"/>
  <c r="H5" i="4"/>
  <c r="H4" i="4"/>
  <c r="H7" i="1"/>
  <c r="H11" i="1"/>
  <c r="H14" i="1"/>
  <c r="H13" i="1"/>
  <c r="H12" i="1"/>
  <c r="H14" i="10"/>
  <c r="H13" i="10"/>
  <c r="H12" i="10"/>
  <c r="H11" i="10"/>
  <c r="H7" i="10"/>
  <c r="H6" i="10"/>
  <c r="H5" i="10"/>
  <c r="H4" i="10"/>
  <c r="H14" i="9"/>
  <c r="H13" i="9"/>
  <c r="H12" i="9"/>
  <c r="H11" i="9"/>
  <c r="H7" i="9"/>
  <c r="H6" i="9"/>
  <c r="H5" i="9"/>
  <c r="H4" i="9"/>
  <c r="H21" i="8"/>
  <c r="H20" i="8"/>
  <c r="H19" i="8"/>
  <c r="H18" i="8"/>
  <c r="H7" i="8"/>
  <c r="H6" i="8"/>
  <c r="H5" i="8"/>
  <c r="H4" i="8"/>
  <c r="H14" i="7"/>
  <c r="H13" i="7"/>
  <c r="H12" i="7"/>
  <c r="H11" i="7"/>
  <c r="H7" i="7"/>
  <c r="H6" i="7"/>
  <c r="H5" i="7"/>
  <c r="H4" i="7"/>
  <c r="H7" i="6"/>
  <c r="H14" i="5"/>
  <c r="H13" i="5"/>
  <c r="H12" i="5"/>
  <c r="H7" i="5"/>
  <c r="H6" i="5"/>
  <c r="H5" i="5"/>
  <c r="H4" i="5"/>
  <c r="H14" i="4"/>
  <c r="F13" i="8"/>
  <c r="G13" i="8" s="1"/>
  <c r="F11" i="8"/>
  <c r="G11" i="8" s="1"/>
  <c r="H14" i="8" s="1"/>
  <c r="F14" i="8"/>
  <c r="G14" i="8" s="1"/>
  <c r="F12" i="8"/>
  <c r="G12" i="8" s="1"/>
  <c r="F10" i="8"/>
  <c r="G10" i="8" s="1"/>
  <c r="F13" i="10"/>
  <c r="G13" i="10" s="1"/>
  <c r="F12" i="10"/>
  <c r="G12" i="10" s="1"/>
  <c r="F11" i="10"/>
  <c r="G11" i="10" s="1"/>
  <c r="F14" i="10"/>
  <c r="G14" i="10" s="1"/>
  <c r="F10" i="10"/>
  <c r="G10" i="10" s="1"/>
  <c r="F5" i="10"/>
  <c r="G5" i="10" s="1"/>
  <c r="F7" i="10"/>
  <c r="G7" i="10" s="1"/>
  <c r="F6" i="10"/>
  <c r="G6" i="10" s="1"/>
  <c r="F4" i="10"/>
  <c r="G4" i="10" s="1"/>
  <c r="F3" i="10"/>
  <c r="G3" i="10" s="1"/>
  <c r="F11" i="9"/>
  <c r="G11" i="9" s="1"/>
  <c r="F13" i="9"/>
  <c r="G13" i="9" s="1"/>
  <c r="G14" i="9"/>
  <c r="F14" i="9"/>
  <c r="F12" i="9"/>
  <c r="G12" i="9" s="1"/>
  <c r="F10" i="9"/>
  <c r="G10" i="9" s="1"/>
  <c r="F6" i="9"/>
  <c r="G6" i="9" s="1"/>
  <c r="F7" i="9"/>
  <c r="G7" i="9" s="1"/>
  <c r="F4" i="9"/>
  <c r="G4" i="9" s="1"/>
  <c r="F5" i="9"/>
  <c r="G5" i="9" s="1"/>
  <c r="F3" i="9"/>
  <c r="G3" i="9" s="1"/>
  <c r="F20" i="8"/>
  <c r="G20" i="8" s="1"/>
  <c r="G21" i="8"/>
  <c r="F21" i="8"/>
  <c r="F18" i="8"/>
  <c r="G18" i="8" s="1"/>
  <c r="F19" i="8"/>
  <c r="G19" i="8" s="1"/>
  <c r="F17" i="8"/>
  <c r="G17" i="8" s="1"/>
  <c r="F4" i="8"/>
  <c r="G4" i="8" s="1"/>
  <c r="F7" i="8"/>
  <c r="G7" i="8" s="1"/>
  <c r="G6" i="8"/>
  <c r="F6" i="8"/>
  <c r="F5" i="8"/>
  <c r="G5" i="8" s="1"/>
  <c r="F3" i="8"/>
  <c r="G3" i="8" s="1"/>
  <c r="F12" i="7"/>
  <c r="G12" i="7" s="1"/>
  <c r="F14" i="7"/>
  <c r="G14" i="7" s="1"/>
  <c r="F13" i="7"/>
  <c r="G13" i="7" s="1"/>
  <c r="F11" i="7"/>
  <c r="G11" i="7" s="1"/>
  <c r="F10" i="7"/>
  <c r="G10" i="7" s="1"/>
  <c r="F6" i="7"/>
  <c r="G6" i="7" s="1"/>
  <c r="F3" i="7"/>
  <c r="G3" i="7" s="1"/>
  <c r="F4" i="7"/>
  <c r="G4" i="7" s="1"/>
  <c r="F5" i="7"/>
  <c r="G5" i="7" s="1"/>
  <c r="F7" i="7"/>
  <c r="G7" i="7" s="1"/>
  <c r="F13" i="6"/>
  <c r="G13" i="6" s="1"/>
  <c r="F12" i="6"/>
  <c r="G12" i="6" s="1"/>
  <c r="F11" i="6"/>
  <c r="G11" i="6" s="1"/>
  <c r="F14" i="6"/>
  <c r="G14" i="6" s="1"/>
  <c r="F10" i="6"/>
  <c r="G10" i="6" s="1"/>
  <c r="F6" i="6"/>
  <c r="G6" i="6" s="1"/>
  <c r="F4" i="6"/>
  <c r="G4" i="6" s="1"/>
  <c r="F7" i="6"/>
  <c r="G7" i="6" s="1"/>
  <c r="F5" i="6"/>
  <c r="G5" i="6" s="1"/>
  <c r="F3" i="6"/>
  <c r="G3" i="6" s="1"/>
  <c r="F11" i="5"/>
  <c r="G11" i="5" s="1"/>
  <c r="F13" i="5"/>
  <c r="G13" i="5" s="1"/>
  <c r="F14" i="5"/>
  <c r="G14" i="5" s="1"/>
  <c r="F12" i="5"/>
  <c r="G12" i="5" s="1"/>
  <c r="F10" i="5"/>
  <c r="G10" i="5" s="1"/>
  <c r="F7" i="5"/>
  <c r="G7" i="5" s="1"/>
  <c r="F6" i="5"/>
  <c r="G6" i="5" s="1"/>
  <c r="F5" i="5"/>
  <c r="G5" i="5" s="1"/>
  <c r="F4" i="5"/>
  <c r="G4" i="5" s="1"/>
  <c r="F3" i="5"/>
  <c r="G3" i="5" s="1"/>
  <c r="F14" i="4"/>
  <c r="G14" i="4" s="1"/>
  <c r="F12" i="4"/>
  <c r="G12" i="4" s="1"/>
  <c r="F11" i="4"/>
  <c r="G11" i="4" s="1"/>
  <c r="F13" i="4"/>
  <c r="G13" i="4" s="1"/>
  <c r="F10" i="4"/>
  <c r="G10" i="4" s="1"/>
  <c r="F7" i="4"/>
  <c r="G7" i="4" s="1"/>
  <c r="F4" i="4"/>
  <c r="G4" i="4" s="1"/>
  <c r="F6" i="4"/>
  <c r="G6" i="4" s="1"/>
  <c r="F5" i="4"/>
  <c r="G5" i="4" s="1"/>
  <c r="F3" i="4"/>
  <c r="G3" i="4" s="1"/>
  <c r="F11" i="1"/>
  <c r="G11" i="1" s="1"/>
  <c r="F12" i="1"/>
  <c r="G12" i="1" s="1"/>
  <c r="F14" i="1"/>
  <c r="G14" i="1" s="1"/>
  <c r="F13" i="1"/>
  <c r="G13" i="1" s="1"/>
  <c r="F10" i="1"/>
  <c r="G10" i="1" s="1"/>
  <c r="F6" i="1"/>
  <c r="G6" i="1" s="1"/>
  <c r="H6" i="1" s="1"/>
  <c r="F4" i="1"/>
  <c r="G4" i="1" s="1"/>
  <c r="H4" i="1" s="1"/>
  <c r="F3" i="1"/>
  <c r="G3" i="1" s="1"/>
  <c r="F5" i="1"/>
  <c r="G5" i="1" s="1"/>
  <c r="H5" i="1" s="1"/>
  <c r="F7" i="1"/>
  <c r="G7" i="1" s="1"/>
  <c r="D26" i="12" l="1"/>
  <c r="H15" i="12"/>
  <c r="H22" i="12"/>
  <c r="H23" i="12"/>
  <c r="H20" i="12"/>
  <c r="H21" i="12"/>
  <c r="H7" i="12"/>
  <c r="B29" i="12" s="1"/>
  <c r="D29" i="12" s="1"/>
  <c r="H5" i="12"/>
  <c r="B27" i="12" s="1"/>
  <c r="D27" i="12" s="1"/>
  <c r="H6" i="12"/>
  <c r="B30" i="12" s="1"/>
  <c r="D30" i="12" s="1"/>
  <c r="H4" i="12"/>
  <c r="B28" i="12" s="1"/>
  <c r="D28" i="12" s="1"/>
  <c r="H14" i="12"/>
  <c r="H12" i="12"/>
  <c r="H13" i="12"/>
  <c r="H13" i="8"/>
  <c r="J11" i="11"/>
  <c r="J10" i="11"/>
</calcChain>
</file>

<file path=xl/sharedStrings.xml><?xml version="1.0" encoding="utf-8"?>
<sst xmlns="http://schemas.openxmlformats.org/spreadsheetml/2006/main" count="165" uniqueCount="28">
  <si>
    <t>SLOT 1</t>
  </si>
  <si>
    <t>Suver Miro</t>
  </si>
  <si>
    <t>Kordić Marin</t>
  </si>
  <si>
    <t>Pećinar Saša</t>
  </si>
  <si>
    <t>Balaško Marijan</t>
  </si>
  <si>
    <t>Karić Siniša</t>
  </si>
  <si>
    <t>SLOT 2</t>
  </si>
  <si>
    <t>Hucaljuk Arijan</t>
  </si>
  <si>
    <t>Šikić Antun</t>
  </si>
  <si>
    <t>Seleš Boris</t>
  </si>
  <si>
    <t>Meolić Metod</t>
  </si>
  <si>
    <t>Kosir Damir</t>
  </si>
  <si>
    <t>sec</t>
  </si>
  <si>
    <t>min</t>
  </si>
  <si>
    <t>karić Siniša</t>
  </si>
  <si>
    <t>Boris Seleš</t>
  </si>
  <si>
    <t>ROUND 1</t>
  </si>
  <si>
    <t>ROUND 2</t>
  </si>
  <si>
    <t>ROUND 3</t>
  </si>
  <si>
    <t>ROUND 4</t>
  </si>
  <si>
    <t>ROUND 5</t>
  </si>
  <si>
    <t>ROUND 6</t>
  </si>
  <si>
    <t>ROUND 7</t>
  </si>
  <si>
    <t>ROUND 8</t>
  </si>
  <si>
    <t>REF</t>
  </si>
  <si>
    <t>Round 1</t>
  </si>
  <si>
    <t>Round 2</t>
  </si>
  <si>
    <t>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</si>
</sst>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D28" sqref="D28"/>
    </sheetView>
  </sheetViews>
  <sheetFormatPr defaultRowHeight="15" x14ac:dyDescent="0.25"/>
  <cols>
    <col min="1" max="1" width="17.2851562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0</v>
      </c>
    </row>
    <row r="3" spans="1:8" x14ac:dyDescent="0.25">
      <c r="A3" t="s">
        <v>3</v>
      </c>
      <c r="B3">
        <v>9</v>
      </c>
      <c r="C3">
        <v>50</v>
      </c>
      <c r="D3">
        <v>3</v>
      </c>
      <c r="E3">
        <v>99</v>
      </c>
      <c r="F3">
        <f>(B3*60)+C3+(D3*0.01)</f>
        <v>590.03</v>
      </c>
      <c r="G3">
        <f>F3+E3</f>
        <v>689.03</v>
      </c>
      <c r="H3">
        <v>1000</v>
      </c>
    </row>
    <row r="4" spans="1:8" x14ac:dyDescent="0.25">
      <c r="A4" t="s">
        <v>4</v>
      </c>
      <c r="B4">
        <v>9</v>
      </c>
      <c r="C4">
        <v>48</v>
      </c>
      <c r="D4">
        <v>19</v>
      </c>
      <c r="E4">
        <v>96</v>
      </c>
      <c r="F4">
        <f>(B4*60)+C4+(D4*0.01)</f>
        <v>588.19000000000005</v>
      </c>
      <c r="G4">
        <f>F4+E4</f>
        <v>684.19</v>
      </c>
      <c r="H4">
        <f>(G4/G3)*1000</f>
        <v>992.97563241078046</v>
      </c>
    </row>
    <row r="5" spans="1:8" x14ac:dyDescent="0.25">
      <c r="A5" t="s">
        <v>2</v>
      </c>
      <c r="B5">
        <v>9</v>
      </c>
      <c r="C5">
        <v>43</v>
      </c>
      <c r="D5">
        <v>50</v>
      </c>
      <c r="E5">
        <v>80</v>
      </c>
      <c r="F5">
        <f>(B5*60)+C5+(D5*0.01)</f>
        <v>583.5</v>
      </c>
      <c r="G5">
        <f>F5+E5</f>
        <v>663.5</v>
      </c>
      <c r="H5">
        <f>(G5/G3)*1000</f>
        <v>962.94791228248414</v>
      </c>
    </row>
    <row r="6" spans="1:8" x14ac:dyDescent="0.25">
      <c r="A6" t="s">
        <v>5</v>
      </c>
      <c r="B6">
        <v>5</v>
      </c>
      <c r="C6">
        <v>3</v>
      </c>
      <c r="D6">
        <v>69</v>
      </c>
      <c r="E6">
        <v>85</v>
      </c>
      <c r="F6">
        <f>(B6*60)+C6+(D6*0.01)</f>
        <v>303.69</v>
      </c>
      <c r="G6">
        <f>F6+E6</f>
        <v>388.69</v>
      </c>
      <c r="H6">
        <f>(G6/G3)*1000</f>
        <v>564.11186740780522</v>
      </c>
    </row>
    <row r="7" spans="1:8" x14ac:dyDescent="0.25">
      <c r="A7" t="s">
        <v>1</v>
      </c>
      <c r="B7">
        <v>4</v>
      </c>
      <c r="C7">
        <v>41</v>
      </c>
      <c r="D7">
        <v>0</v>
      </c>
      <c r="E7">
        <v>98</v>
      </c>
      <c r="F7">
        <f>(B7*60)+C7+(D7*0.01)</f>
        <v>281</v>
      </c>
      <c r="G7">
        <f>F7+E7</f>
        <v>379</v>
      </c>
      <c r="H7">
        <f>(G7/G3)*1000</f>
        <v>550.04861907318991</v>
      </c>
    </row>
    <row r="9" spans="1:8" x14ac:dyDescent="0.25">
      <c r="A9" t="s">
        <v>6</v>
      </c>
    </row>
    <row r="10" spans="1:8" x14ac:dyDescent="0.25">
      <c r="A10" t="s">
        <v>7</v>
      </c>
      <c r="B10">
        <v>9</v>
      </c>
      <c r="C10">
        <v>58</v>
      </c>
      <c r="D10">
        <v>35</v>
      </c>
      <c r="E10">
        <v>98</v>
      </c>
      <c r="F10">
        <f>(B10*60)+C10+(D10*0.01)</f>
        <v>598.35</v>
      </c>
      <c r="G10">
        <f>F10+E10</f>
        <v>696.35</v>
      </c>
      <c r="H10">
        <v>1000</v>
      </c>
    </row>
    <row r="11" spans="1:8" x14ac:dyDescent="0.25">
      <c r="A11" t="s">
        <v>11</v>
      </c>
      <c r="B11">
        <v>9</v>
      </c>
      <c r="C11">
        <v>50</v>
      </c>
      <c r="D11">
        <v>9</v>
      </c>
      <c r="E11">
        <v>96</v>
      </c>
      <c r="F11">
        <f>(B11*60)+C11+(D11*0.01)</f>
        <v>590.09</v>
      </c>
      <c r="G11">
        <f>F11+E11</f>
        <v>686.09</v>
      </c>
      <c r="H11">
        <f>(G11/G10)*1000</f>
        <v>985.26603001364253</v>
      </c>
    </row>
    <row r="12" spans="1:8" x14ac:dyDescent="0.25">
      <c r="A12" t="s">
        <v>10</v>
      </c>
      <c r="B12">
        <v>9</v>
      </c>
      <c r="C12">
        <v>51</v>
      </c>
      <c r="D12">
        <v>87</v>
      </c>
      <c r="E12">
        <v>94</v>
      </c>
      <c r="F12">
        <f>(B12*60)+C12+(D12*0.01)</f>
        <v>591.87</v>
      </c>
      <c r="G12">
        <f>F12+E12</f>
        <v>685.87</v>
      </c>
      <c r="H12">
        <f>(G12/G10)*1000</f>
        <v>984.950096934013</v>
      </c>
    </row>
    <row r="13" spans="1:8" x14ac:dyDescent="0.25">
      <c r="A13" t="s">
        <v>8</v>
      </c>
      <c r="B13">
        <v>9</v>
      </c>
      <c r="C13">
        <v>52</v>
      </c>
      <c r="D13">
        <v>50</v>
      </c>
      <c r="E13">
        <v>93</v>
      </c>
      <c r="F13">
        <f>(B13*60)+C13+(D13*0.01)</f>
        <v>592.5</v>
      </c>
      <c r="G13">
        <f>F13+E13</f>
        <v>685.5</v>
      </c>
      <c r="H13">
        <f>(G13/G10)*1000</f>
        <v>984.41875493645432</v>
      </c>
    </row>
    <row r="14" spans="1:8" x14ac:dyDescent="0.25">
      <c r="A14" t="s">
        <v>9</v>
      </c>
      <c r="B14">
        <v>9</v>
      </c>
      <c r="C14">
        <v>46</v>
      </c>
      <c r="D14">
        <v>38</v>
      </c>
      <c r="E14">
        <v>35</v>
      </c>
      <c r="F14">
        <f>(B14*60)+C14+(D14*0.01)</f>
        <v>586.38</v>
      </c>
      <c r="G14">
        <f>F14+E14</f>
        <v>621.38</v>
      </c>
      <c r="H14">
        <f>(G14/G10)*1000</f>
        <v>892.33862281898473</v>
      </c>
    </row>
  </sheetData>
  <sortState ref="A10:H14">
    <sortCondition descending="1" ref="G10:G1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14" sqref="H14"/>
    </sheetView>
  </sheetViews>
  <sheetFormatPr defaultRowHeight="15" x14ac:dyDescent="0.25"/>
  <cols>
    <col min="1" max="1" width="17.2851562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0</v>
      </c>
    </row>
    <row r="3" spans="1:8" x14ac:dyDescent="0.25">
      <c r="A3" t="s">
        <v>1</v>
      </c>
      <c r="B3">
        <v>9</v>
      </c>
      <c r="C3">
        <v>55</v>
      </c>
      <c r="D3">
        <v>47</v>
      </c>
      <c r="E3">
        <v>99</v>
      </c>
      <c r="F3">
        <f>(B3*60)+C3+(D3*0.01)</f>
        <v>595.47</v>
      </c>
      <c r="G3">
        <f>F3+E3</f>
        <v>694.47</v>
      </c>
      <c r="H3">
        <v>1000</v>
      </c>
    </row>
    <row r="4" spans="1:8" x14ac:dyDescent="0.25">
      <c r="A4" t="s">
        <v>4</v>
      </c>
      <c r="B4">
        <v>9</v>
      </c>
      <c r="C4">
        <v>56</v>
      </c>
      <c r="D4">
        <v>16</v>
      </c>
      <c r="E4">
        <v>96</v>
      </c>
      <c r="F4">
        <f>(B4*60)+C4+(D4*0.01)</f>
        <v>596.16</v>
      </c>
      <c r="G4">
        <f>F4+E4</f>
        <v>692.16</v>
      </c>
      <c r="H4">
        <f>(G4/G3)*1000</f>
        <v>996.67372240701536</v>
      </c>
    </row>
    <row r="5" spans="1:8" x14ac:dyDescent="0.25">
      <c r="A5" t="s">
        <v>8</v>
      </c>
      <c r="B5">
        <v>9</v>
      </c>
      <c r="C5">
        <v>52</v>
      </c>
      <c r="D5">
        <v>56</v>
      </c>
      <c r="E5">
        <v>97</v>
      </c>
      <c r="F5">
        <f>(B5*60)+C5+(D5*0.01)</f>
        <v>592.55999999999995</v>
      </c>
      <c r="G5">
        <f>F5+E5</f>
        <v>689.56</v>
      </c>
      <c r="H5">
        <f>(G5/G3)*1000</f>
        <v>992.92986018114527</v>
      </c>
    </row>
    <row r="6" spans="1:8" x14ac:dyDescent="0.25">
      <c r="A6" t="s">
        <v>9</v>
      </c>
      <c r="B6">
        <v>9</v>
      </c>
      <c r="C6">
        <v>43</v>
      </c>
      <c r="D6">
        <v>22</v>
      </c>
      <c r="E6">
        <v>90</v>
      </c>
      <c r="F6">
        <f>(B6*60)+C6+(D6*0.01)</f>
        <v>583.22</v>
      </c>
      <c r="G6">
        <f>F6+E6</f>
        <v>673.22</v>
      </c>
      <c r="H6">
        <f>(G6/G3)*1000</f>
        <v>969.40112603856176</v>
      </c>
    </row>
    <row r="7" spans="1:8" x14ac:dyDescent="0.25">
      <c r="A7" t="s">
        <v>11</v>
      </c>
      <c r="B7">
        <v>9</v>
      </c>
      <c r="C7">
        <v>52</v>
      </c>
      <c r="D7">
        <v>75</v>
      </c>
      <c r="E7">
        <v>70</v>
      </c>
      <c r="F7">
        <f>(B7*60)+C7+(D7*0.01)</f>
        <v>592.75</v>
      </c>
      <c r="G7">
        <f>F7+E7</f>
        <v>662.75</v>
      </c>
      <c r="H7">
        <f>(G7/G3)*1000</f>
        <v>954.32488084438489</v>
      </c>
    </row>
    <row r="9" spans="1:8" x14ac:dyDescent="0.25">
      <c r="A9" t="s">
        <v>6</v>
      </c>
    </row>
    <row r="10" spans="1:8" x14ac:dyDescent="0.25">
      <c r="A10" t="s">
        <v>7</v>
      </c>
      <c r="B10">
        <v>9</v>
      </c>
      <c r="C10">
        <v>58</v>
      </c>
      <c r="D10">
        <v>60</v>
      </c>
      <c r="E10">
        <v>99</v>
      </c>
      <c r="F10">
        <f>(B10*60)+C10+(D10*0.01)</f>
        <v>598.6</v>
      </c>
      <c r="G10">
        <f>F10+E10</f>
        <v>697.6</v>
      </c>
      <c r="H10">
        <v>1000</v>
      </c>
    </row>
    <row r="11" spans="1:8" x14ac:dyDescent="0.25">
      <c r="A11" t="s">
        <v>3</v>
      </c>
      <c r="B11">
        <v>9</v>
      </c>
      <c r="C11">
        <v>53</v>
      </c>
      <c r="D11">
        <v>19</v>
      </c>
      <c r="E11">
        <v>99</v>
      </c>
      <c r="F11">
        <f>(B11*60)+C11+(D11*0.01)</f>
        <v>593.19000000000005</v>
      </c>
      <c r="G11">
        <f>F11+E11</f>
        <v>692.19</v>
      </c>
      <c r="H11">
        <f>(G11/G10)*1000</f>
        <v>992.24483944954136</v>
      </c>
    </row>
    <row r="12" spans="1:8" x14ac:dyDescent="0.25">
      <c r="A12" t="s">
        <v>10</v>
      </c>
      <c r="B12">
        <v>9</v>
      </c>
      <c r="C12">
        <v>52</v>
      </c>
      <c r="D12">
        <v>63</v>
      </c>
      <c r="E12">
        <v>95</v>
      </c>
      <c r="F12">
        <f>(B12*60)+C12+(D12*0.01)</f>
        <v>592.63</v>
      </c>
      <c r="G12">
        <f>F12+E12</f>
        <v>687.63</v>
      </c>
      <c r="H12">
        <f>(G12/G10)*1000</f>
        <v>985.70814220183479</v>
      </c>
    </row>
    <row r="13" spans="1:8" x14ac:dyDescent="0.25">
      <c r="A13" t="s">
        <v>2</v>
      </c>
      <c r="B13">
        <v>9</v>
      </c>
      <c r="C13">
        <v>51</v>
      </c>
      <c r="D13">
        <v>81</v>
      </c>
      <c r="E13">
        <v>91</v>
      </c>
      <c r="F13">
        <f>(B13*60)+C13+(D13*0.01)</f>
        <v>591.80999999999995</v>
      </c>
      <c r="G13">
        <f>F13+E13</f>
        <v>682.81</v>
      </c>
      <c r="H13">
        <f>(G13/G10)*1000</f>
        <v>978.79873853210995</v>
      </c>
    </row>
    <row r="14" spans="1:8" x14ac:dyDescent="0.25">
      <c r="A14" t="s">
        <v>14</v>
      </c>
      <c r="B14">
        <v>4</v>
      </c>
      <c r="C14">
        <v>54</v>
      </c>
      <c r="D14">
        <v>87</v>
      </c>
      <c r="E14">
        <v>85</v>
      </c>
      <c r="F14">
        <f>(B14*60)+C14+(D14*0.01)</f>
        <v>294.87</v>
      </c>
      <c r="G14">
        <f>F14+E14</f>
        <v>379.87</v>
      </c>
      <c r="H14">
        <f>(G14/G10)*1000</f>
        <v>544.53841743119267</v>
      </c>
    </row>
  </sheetData>
  <sortState ref="A10:G14">
    <sortCondition descending="1" ref="G10:G1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14" sqref="H14"/>
    </sheetView>
  </sheetViews>
  <sheetFormatPr defaultRowHeight="15" x14ac:dyDescent="0.25"/>
  <cols>
    <col min="1" max="1" width="17.2851562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0</v>
      </c>
    </row>
    <row r="3" spans="1:8" x14ac:dyDescent="0.25">
      <c r="A3" t="s">
        <v>1</v>
      </c>
      <c r="B3">
        <v>9</v>
      </c>
      <c r="C3">
        <v>56</v>
      </c>
      <c r="D3">
        <v>34</v>
      </c>
      <c r="E3">
        <v>99</v>
      </c>
      <c r="F3">
        <f>(B3*60)+C3+(D3*0.01)</f>
        <v>596.34</v>
      </c>
      <c r="G3">
        <f>F3+E3</f>
        <v>695.34</v>
      </c>
      <c r="H3">
        <v>1000</v>
      </c>
    </row>
    <row r="4" spans="1:8" x14ac:dyDescent="0.25">
      <c r="A4" t="s">
        <v>8</v>
      </c>
      <c r="B4">
        <v>9</v>
      </c>
      <c r="C4">
        <v>53</v>
      </c>
      <c r="D4">
        <v>16</v>
      </c>
      <c r="E4">
        <v>97</v>
      </c>
      <c r="F4">
        <f>(B4*60)+C4+(D4*0.01)</f>
        <v>593.16</v>
      </c>
      <c r="G4">
        <f>F4+E4</f>
        <v>690.16</v>
      </c>
      <c r="H4">
        <f>(G4/G3)*1000</f>
        <v>992.55040699513893</v>
      </c>
    </row>
    <row r="5" spans="1:8" x14ac:dyDescent="0.25">
      <c r="A5" t="s">
        <v>3</v>
      </c>
      <c r="B5">
        <v>9</v>
      </c>
      <c r="C5">
        <v>53</v>
      </c>
      <c r="D5">
        <v>88</v>
      </c>
      <c r="E5">
        <v>85</v>
      </c>
      <c r="F5">
        <f>(B5*60)+C5+(D5*0.01)</f>
        <v>593.88</v>
      </c>
      <c r="G5">
        <f>F5+E5</f>
        <v>678.88</v>
      </c>
      <c r="H5">
        <f>(G5/G3)*1000</f>
        <v>976.32812724710209</v>
      </c>
    </row>
    <row r="6" spans="1:8" x14ac:dyDescent="0.25">
      <c r="A6" t="s">
        <v>10</v>
      </c>
      <c r="B6">
        <v>9</v>
      </c>
      <c r="C6">
        <v>36</v>
      </c>
      <c r="D6">
        <v>3</v>
      </c>
      <c r="E6">
        <v>97</v>
      </c>
      <c r="F6">
        <f>(B6*60)+C6+(D6*0.01)</f>
        <v>576.03</v>
      </c>
      <c r="G6">
        <f>F6+E6</f>
        <v>673.03</v>
      </c>
      <c r="H6">
        <f>(G6/G3)*1000</f>
        <v>967.91497684585943</v>
      </c>
    </row>
    <row r="7" spans="1:8" x14ac:dyDescent="0.25">
      <c r="A7" t="s">
        <v>5</v>
      </c>
      <c r="B7">
        <v>9</v>
      </c>
      <c r="C7">
        <v>48</v>
      </c>
      <c r="D7">
        <v>78</v>
      </c>
      <c r="E7">
        <v>65</v>
      </c>
      <c r="F7">
        <f>(B7*60)+C7+(D7*0.01)</f>
        <v>588.78</v>
      </c>
      <c r="G7">
        <f>F7+E7</f>
        <v>653.78</v>
      </c>
      <c r="H7">
        <f>(G7/G3)*1000</f>
        <v>940.23067851698443</v>
      </c>
    </row>
    <row r="9" spans="1:8" x14ac:dyDescent="0.25">
      <c r="A9" t="s">
        <v>6</v>
      </c>
    </row>
    <row r="10" spans="1:8" x14ac:dyDescent="0.25">
      <c r="A10" t="s">
        <v>7</v>
      </c>
      <c r="B10">
        <v>9</v>
      </c>
      <c r="C10">
        <v>58</v>
      </c>
      <c r="D10">
        <v>95</v>
      </c>
      <c r="E10">
        <v>100</v>
      </c>
      <c r="F10">
        <f>(B10*60)+C10+(D10*0.01)</f>
        <v>598.95000000000005</v>
      </c>
      <c r="G10">
        <f>F10+E10</f>
        <v>698.95</v>
      </c>
      <c r="H10">
        <v>1000</v>
      </c>
    </row>
    <row r="11" spans="1:8" x14ac:dyDescent="0.25">
      <c r="A11" t="s">
        <v>11</v>
      </c>
      <c r="B11">
        <v>9</v>
      </c>
      <c r="C11">
        <v>54</v>
      </c>
      <c r="D11">
        <v>71</v>
      </c>
      <c r="E11">
        <v>97</v>
      </c>
      <c r="F11">
        <f>(B11*60)+C11+(D11*0.01)</f>
        <v>594.71</v>
      </c>
      <c r="G11">
        <f>F11+E11</f>
        <v>691.71</v>
      </c>
      <c r="H11">
        <f>(G11/G10)*1000</f>
        <v>989.64160526504043</v>
      </c>
    </row>
    <row r="12" spans="1:8" x14ac:dyDescent="0.25">
      <c r="A12" t="s">
        <v>2</v>
      </c>
      <c r="B12">
        <v>9</v>
      </c>
      <c r="C12">
        <v>51</v>
      </c>
      <c r="D12">
        <v>9</v>
      </c>
      <c r="E12">
        <v>98</v>
      </c>
      <c r="F12">
        <f>(B12*60)+C12+(D12*0.01)</f>
        <v>591.09</v>
      </c>
      <c r="G12">
        <f>F12+E12</f>
        <v>689.09</v>
      </c>
      <c r="H12">
        <f>(G12/G10)*1000</f>
        <v>985.89312540238927</v>
      </c>
    </row>
    <row r="13" spans="1:8" x14ac:dyDescent="0.25">
      <c r="A13" t="s">
        <v>4</v>
      </c>
      <c r="B13">
        <v>9</v>
      </c>
      <c r="C13">
        <v>53</v>
      </c>
      <c r="D13">
        <v>38</v>
      </c>
      <c r="E13">
        <v>90</v>
      </c>
      <c r="F13">
        <f>(B13*60)+C13+(D13*0.01)</f>
        <v>593.38</v>
      </c>
      <c r="G13">
        <f>F13+E13</f>
        <v>683.38</v>
      </c>
      <c r="H13">
        <f>(G13/G10)*1000</f>
        <v>977.72372844981749</v>
      </c>
    </row>
    <row r="14" spans="1:8" x14ac:dyDescent="0.25">
      <c r="A14" t="s">
        <v>15</v>
      </c>
      <c r="B14">
        <v>9</v>
      </c>
      <c r="C14">
        <v>46</v>
      </c>
      <c r="D14">
        <v>62</v>
      </c>
      <c r="E14">
        <v>60</v>
      </c>
      <c r="F14">
        <f>(B14*60)+C14+(D14*0.01)</f>
        <v>586.62</v>
      </c>
      <c r="G14">
        <f>F14+E14</f>
        <v>646.62</v>
      </c>
      <c r="H14">
        <f>(G14/G10)*1000</f>
        <v>925.13055297231563</v>
      </c>
    </row>
  </sheetData>
  <sortState ref="A10:G14">
    <sortCondition descending="1" ref="G10:G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7" sqref="H7"/>
    </sheetView>
  </sheetViews>
  <sheetFormatPr defaultRowHeight="15" x14ac:dyDescent="0.25"/>
  <cols>
    <col min="1" max="1" width="17.2851562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0</v>
      </c>
    </row>
    <row r="3" spans="1:8" x14ac:dyDescent="0.25">
      <c r="A3" t="s">
        <v>1</v>
      </c>
      <c r="B3">
        <v>9</v>
      </c>
      <c r="C3">
        <v>56</v>
      </c>
      <c r="D3">
        <v>96</v>
      </c>
      <c r="E3">
        <v>99</v>
      </c>
      <c r="F3">
        <f>(B3*60)+C3+(D3*0.01)</f>
        <v>596.96</v>
      </c>
      <c r="G3">
        <f>F3+E3</f>
        <v>695.96</v>
      </c>
      <c r="H3">
        <v>1000</v>
      </c>
    </row>
    <row r="4" spans="1:8" x14ac:dyDescent="0.25">
      <c r="A4" t="s">
        <v>10</v>
      </c>
      <c r="B4">
        <v>9</v>
      </c>
      <c r="C4">
        <v>52</v>
      </c>
      <c r="D4">
        <v>6</v>
      </c>
      <c r="E4">
        <v>94</v>
      </c>
      <c r="F4">
        <f>(B4*60)+C4+(D4*0.01)</f>
        <v>592.05999999999995</v>
      </c>
      <c r="G4">
        <f>F4+E4</f>
        <v>686.06</v>
      </c>
      <c r="H4">
        <f>(G4/G3)*1000</f>
        <v>985.7750445427896</v>
      </c>
    </row>
    <row r="5" spans="1:8" x14ac:dyDescent="0.25">
      <c r="A5" t="s">
        <v>2</v>
      </c>
      <c r="B5">
        <v>7</v>
      </c>
      <c r="C5">
        <v>14</v>
      </c>
      <c r="D5">
        <v>38</v>
      </c>
      <c r="E5">
        <v>95</v>
      </c>
      <c r="F5">
        <f>(B5*60)+C5+(D5*0.01)</f>
        <v>434.38</v>
      </c>
      <c r="G5">
        <f>F5+E5</f>
        <v>529.38</v>
      </c>
      <c r="H5">
        <f>(G5/G3)*1000</f>
        <v>760.6471636300937</v>
      </c>
    </row>
    <row r="6" spans="1:8" x14ac:dyDescent="0.25">
      <c r="A6" t="s">
        <v>5</v>
      </c>
      <c r="B6">
        <v>6</v>
      </c>
      <c r="C6">
        <v>37</v>
      </c>
      <c r="D6">
        <v>56</v>
      </c>
      <c r="E6">
        <v>98</v>
      </c>
      <c r="F6">
        <f>(B6*60)+C6+(D6*0.01)</f>
        <v>397.56</v>
      </c>
      <c r="G6">
        <f>F6+E6</f>
        <v>495.56</v>
      </c>
      <c r="H6">
        <f>(G6/G3)*1000</f>
        <v>712.05241680556355</v>
      </c>
    </row>
    <row r="7" spans="1:8" x14ac:dyDescent="0.25">
      <c r="A7" t="s">
        <v>9</v>
      </c>
      <c r="B7">
        <v>4</v>
      </c>
      <c r="C7">
        <v>28</v>
      </c>
      <c r="D7">
        <v>81</v>
      </c>
      <c r="E7">
        <v>45</v>
      </c>
      <c r="F7">
        <f>(B7*60)+C7+(D7*0.01)</f>
        <v>268.81</v>
      </c>
      <c r="G7">
        <f>F7+E7</f>
        <v>313.81</v>
      </c>
      <c r="H7">
        <f>(G7/G3)*1000</f>
        <v>450.90235070981089</v>
      </c>
    </row>
    <row r="9" spans="1:8" x14ac:dyDescent="0.25">
      <c r="A9" t="s">
        <v>6</v>
      </c>
    </row>
    <row r="10" spans="1:8" x14ac:dyDescent="0.25">
      <c r="A10" t="s">
        <v>7</v>
      </c>
      <c r="B10">
        <v>9</v>
      </c>
      <c r="C10">
        <v>58</v>
      </c>
      <c r="D10">
        <v>84</v>
      </c>
      <c r="E10">
        <v>98</v>
      </c>
      <c r="F10">
        <f>(B10*60)+C10+(D10*0.01)</f>
        <v>598.84</v>
      </c>
      <c r="G10">
        <f>F10+E10</f>
        <v>696.84</v>
      </c>
      <c r="H10">
        <v>1000</v>
      </c>
    </row>
    <row r="11" spans="1:8" x14ac:dyDescent="0.25">
      <c r="A11" t="s">
        <v>3</v>
      </c>
      <c r="B11">
        <v>9</v>
      </c>
      <c r="C11">
        <v>56</v>
      </c>
      <c r="D11">
        <v>29</v>
      </c>
      <c r="E11">
        <v>100</v>
      </c>
      <c r="F11">
        <f>(B11*60)+C11+(D11*0.01)</f>
        <v>596.29</v>
      </c>
      <c r="G11">
        <f>F11+E11</f>
        <v>696.29</v>
      </c>
      <c r="H11">
        <f>(G11/G10)*1000</f>
        <v>999.210722691005</v>
      </c>
    </row>
    <row r="12" spans="1:8" x14ac:dyDescent="0.25">
      <c r="A12" t="s">
        <v>4</v>
      </c>
      <c r="B12">
        <v>9</v>
      </c>
      <c r="C12">
        <v>56</v>
      </c>
      <c r="D12">
        <v>19</v>
      </c>
      <c r="E12">
        <v>99</v>
      </c>
      <c r="F12">
        <f>(B12*60)+C12+(D12*0.01)</f>
        <v>596.19000000000005</v>
      </c>
      <c r="G12">
        <f>F12+E12</f>
        <v>695.19</v>
      </c>
      <c r="H12">
        <f>(G12/G10)*1000</f>
        <v>997.63216807301535</v>
      </c>
    </row>
    <row r="13" spans="1:8" x14ac:dyDescent="0.25">
      <c r="A13" t="s">
        <v>11</v>
      </c>
      <c r="B13">
        <v>9</v>
      </c>
      <c r="C13">
        <v>53</v>
      </c>
      <c r="D13">
        <v>14</v>
      </c>
      <c r="E13">
        <v>100</v>
      </c>
      <c r="F13">
        <f>(B13*60)+C13+(D13*0.01)</f>
        <v>593.14</v>
      </c>
      <c r="G13">
        <f>F13+E13</f>
        <v>693.14</v>
      </c>
      <c r="H13">
        <f>(G13/G10)*1000</f>
        <v>994.69031628494338</v>
      </c>
    </row>
    <row r="14" spans="1:8" x14ac:dyDescent="0.25">
      <c r="A14" t="s">
        <v>8</v>
      </c>
      <c r="B14">
        <v>9</v>
      </c>
      <c r="C14">
        <v>52</v>
      </c>
      <c r="D14">
        <v>53</v>
      </c>
      <c r="E14">
        <v>99</v>
      </c>
      <c r="F14">
        <f>(B14*60)+C14+(D14*0.01)</f>
        <v>592.53</v>
      </c>
      <c r="G14">
        <f>F14+E14</f>
        <v>691.53</v>
      </c>
      <c r="H14">
        <f>(G14/G10)*1000</f>
        <v>992.37988634406736</v>
      </c>
    </row>
  </sheetData>
  <sortState ref="A10:H14">
    <sortCondition descending="1" ref="G10:G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H6" sqref="H6"/>
    </sheetView>
  </sheetViews>
  <sheetFormatPr defaultRowHeight="15" x14ac:dyDescent="0.25"/>
  <cols>
    <col min="1" max="1" width="17.2851562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0</v>
      </c>
    </row>
    <row r="3" spans="1:8" x14ac:dyDescent="0.25">
      <c r="A3" t="s">
        <v>4</v>
      </c>
      <c r="B3">
        <v>9</v>
      </c>
      <c r="C3">
        <v>54</v>
      </c>
      <c r="D3">
        <v>68</v>
      </c>
      <c r="E3">
        <v>98</v>
      </c>
      <c r="F3">
        <f>(B3*60)+C3+(D3*0.01)</f>
        <v>594.67999999999995</v>
      </c>
      <c r="G3">
        <f>F3+E3</f>
        <v>692.68</v>
      </c>
      <c r="H3">
        <v>1000</v>
      </c>
    </row>
    <row r="4" spans="1:8" x14ac:dyDescent="0.25">
      <c r="A4" t="s">
        <v>3</v>
      </c>
      <c r="B4">
        <v>9</v>
      </c>
      <c r="C4">
        <v>56</v>
      </c>
      <c r="D4">
        <v>75</v>
      </c>
      <c r="E4">
        <v>95</v>
      </c>
      <c r="F4">
        <f>(B4*60)+C4+(D4*0.01)</f>
        <v>596.75</v>
      </c>
      <c r="G4">
        <f>F4+E4</f>
        <v>691.75</v>
      </c>
      <c r="H4">
        <f>(G4/G3)*1000</f>
        <v>998.65738869319171</v>
      </c>
    </row>
    <row r="5" spans="1:8" x14ac:dyDescent="0.25">
      <c r="A5" t="s">
        <v>2</v>
      </c>
      <c r="B5">
        <v>9</v>
      </c>
      <c r="C5">
        <v>51</v>
      </c>
      <c r="D5">
        <v>81</v>
      </c>
      <c r="E5">
        <v>91</v>
      </c>
      <c r="F5">
        <f>(B5*60)+C5+(D5*0.01)</f>
        <v>591.80999999999995</v>
      </c>
      <c r="G5">
        <f>F5+E5</f>
        <v>682.81</v>
      </c>
      <c r="H5">
        <f>(G5/G3)*1000</f>
        <v>985.75099613096961</v>
      </c>
    </row>
    <row r="6" spans="1:8" x14ac:dyDescent="0.25">
      <c r="A6" t="s">
        <v>5</v>
      </c>
      <c r="B6">
        <v>9</v>
      </c>
      <c r="C6">
        <v>47</v>
      </c>
      <c r="D6">
        <v>25</v>
      </c>
      <c r="E6">
        <v>75</v>
      </c>
      <c r="F6">
        <f>(B6*60)+C6+(D6*0.01)</f>
        <v>587.25</v>
      </c>
      <c r="G6">
        <f>F6+E6</f>
        <v>662.25</v>
      </c>
      <c r="H6">
        <f>(G6/G3)*1000</f>
        <v>956.06918057400253</v>
      </c>
    </row>
    <row r="7" spans="1:8" x14ac:dyDescent="0.25">
      <c r="A7" t="s">
        <v>1</v>
      </c>
      <c r="B7">
        <v>5</v>
      </c>
      <c r="C7">
        <v>32</v>
      </c>
      <c r="D7">
        <v>53</v>
      </c>
      <c r="E7">
        <v>94</v>
      </c>
      <c r="F7">
        <f>(B7*60)+C7+(D7*0.01)</f>
        <v>332.53</v>
      </c>
      <c r="G7">
        <f>F7+E7</f>
        <v>426.53</v>
      </c>
      <c r="H7">
        <f>(G7/G3)*1000</f>
        <v>615.76774268060285</v>
      </c>
    </row>
    <row r="9" spans="1:8" x14ac:dyDescent="0.25">
      <c r="A9" t="s">
        <v>6</v>
      </c>
    </row>
    <row r="10" spans="1:8" x14ac:dyDescent="0.25">
      <c r="A10" t="s">
        <v>7</v>
      </c>
      <c r="B10">
        <v>9</v>
      </c>
      <c r="C10">
        <v>58</v>
      </c>
      <c r="D10">
        <v>85</v>
      </c>
      <c r="E10">
        <v>100</v>
      </c>
      <c r="F10">
        <f>(B10*60)+C10+(D10*0.01)</f>
        <v>598.85</v>
      </c>
      <c r="G10">
        <f>F10+E10</f>
        <v>698.85</v>
      </c>
      <c r="H10">
        <v>1000</v>
      </c>
    </row>
    <row r="11" spans="1:8" x14ac:dyDescent="0.25">
      <c r="A11" t="s">
        <v>8</v>
      </c>
      <c r="B11">
        <v>9</v>
      </c>
      <c r="C11">
        <v>50</v>
      </c>
      <c r="D11">
        <v>35</v>
      </c>
      <c r="E11">
        <v>95</v>
      </c>
      <c r="F11">
        <f>(B11*60)+C11+(D11*0.01)</f>
        <v>590.35</v>
      </c>
      <c r="G11">
        <f>F11+E11</f>
        <v>685.35</v>
      </c>
      <c r="H11">
        <f>(G11/G10)*1000</f>
        <v>980.68254990341279</v>
      </c>
    </row>
    <row r="12" spans="1:8" x14ac:dyDescent="0.25">
      <c r="A12" t="s">
        <v>11</v>
      </c>
      <c r="B12">
        <v>9</v>
      </c>
      <c r="C12">
        <v>55</v>
      </c>
      <c r="D12">
        <v>13</v>
      </c>
      <c r="E12">
        <v>80</v>
      </c>
      <c r="F12">
        <f>(B12*60)+C12+(D12*0.01)</f>
        <v>595.13</v>
      </c>
      <c r="G12">
        <f>F12+E12</f>
        <v>675.13</v>
      </c>
      <c r="H12">
        <f>(G12/G10)*1000</f>
        <v>966.05852471918149</v>
      </c>
    </row>
    <row r="13" spans="1:8" x14ac:dyDescent="0.25">
      <c r="A13" t="s">
        <v>9</v>
      </c>
      <c r="B13">
        <v>9</v>
      </c>
      <c r="C13">
        <v>41</v>
      </c>
      <c r="D13">
        <v>66</v>
      </c>
      <c r="E13">
        <v>90</v>
      </c>
      <c r="F13">
        <f>(B13*60)+C13+(D13*0.01)</f>
        <v>581.66</v>
      </c>
      <c r="G13">
        <f>F13+E13</f>
        <v>671.66</v>
      </c>
      <c r="H13">
        <f>(G13/G10)*1000</f>
        <v>961.09322458324391</v>
      </c>
    </row>
    <row r="14" spans="1:8" x14ac:dyDescent="0.25">
      <c r="A14" t="s">
        <v>10</v>
      </c>
      <c r="B14">
        <v>0</v>
      </c>
      <c r="C14">
        <v>0</v>
      </c>
      <c r="D14">
        <v>0</v>
      </c>
      <c r="E14">
        <v>0</v>
      </c>
      <c r="F14">
        <f>(B14*60)+C14+(D14*0.01)</f>
        <v>0</v>
      </c>
      <c r="G14">
        <f>F14+E14</f>
        <v>0</v>
      </c>
      <c r="H14">
        <f>(G14/G10)*1000</f>
        <v>0</v>
      </c>
    </row>
  </sheetData>
  <sortState ref="A10:G14">
    <sortCondition descending="1" ref="G10:G14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J14" sqref="J14"/>
    </sheetView>
  </sheetViews>
  <sheetFormatPr defaultRowHeight="15" x14ac:dyDescent="0.25"/>
  <cols>
    <col min="1" max="1" width="17.2851562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0</v>
      </c>
    </row>
    <row r="3" spans="1:8" x14ac:dyDescent="0.25">
      <c r="A3" t="s">
        <v>1</v>
      </c>
      <c r="B3">
        <v>9</v>
      </c>
      <c r="C3">
        <v>54</v>
      </c>
      <c r="D3">
        <v>60</v>
      </c>
      <c r="E3">
        <v>100</v>
      </c>
      <c r="F3">
        <f>(B3*60)+C3+(D3*0.01)</f>
        <v>594.6</v>
      </c>
      <c r="G3">
        <f>F3+E3</f>
        <v>694.6</v>
      </c>
      <c r="H3">
        <v>1000</v>
      </c>
    </row>
    <row r="4" spans="1:8" x14ac:dyDescent="0.25">
      <c r="A4" t="s">
        <v>11</v>
      </c>
      <c r="B4">
        <v>9</v>
      </c>
      <c r="C4">
        <v>54</v>
      </c>
      <c r="D4">
        <v>75</v>
      </c>
      <c r="E4">
        <v>96</v>
      </c>
      <c r="F4">
        <f>(B4*60)+C4+(D4*0.01)</f>
        <v>594.75</v>
      </c>
      <c r="G4">
        <f>F4+E4</f>
        <v>690.75</v>
      </c>
      <c r="H4">
        <f>(G4/G3)*1000</f>
        <v>994.45724157788652</v>
      </c>
    </row>
    <row r="5" spans="1:8" x14ac:dyDescent="0.25">
      <c r="A5" t="s">
        <v>8</v>
      </c>
      <c r="B5">
        <v>9</v>
      </c>
      <c r="C5">
        <v>51</v>
      </c>
      <c r="D5">
        <v>25</v>
      </c>
      <c r="E5">
        <v>92</v>
      </c>
      <c r="F5">
        <f>(B5*60)+C5+(D5*0.01)</f>
        <v>591.25</v>
      </c>
      <c r="G5">
        <f>F5+E5</f>
        <v>683.25</v>
      </c>
      <c r="H5">
        <f>(G5/G3)*1000</f>
        <v>983.65966023610702</v>
      </c>
    </row>
    <row r="6" spans="1:8" x14ac:dyDescent="0.25">
      <c r="A6" t="s">
        <v>9</v>
      </c>
      <c r="B6">
        <v>0</v>
      </c>
      <c r="C6">
        <v>0</v>
      </c>
      <c r="D6">
        <v>0</v>
      </c>
      <c r="E6">
        <v>0</v>
      </c>
      <c r="F6">
        <f>(B6*60)+C6+(D6*0.01)</f>
        <v>0</v>
      </c>
      <c r="G6">
        <f>F6+E6</f>
        <v>0</v>
      </c>
      <c r="H6">
        <f>(G6/G3)*1000</f>
        <v>0</v>
      </c>
    </row>
    <row r="7" spans="1:8" x14ac:dyDescent="0.25">
      <c r="A7" t="s">
        <v>4</v>
      </c>
      <c r="B7">
        <v>0</v>
      </c>
      <c r="C7">
        <v>0</v>
      </c>
      <c r="D7">
        <v>0</v>
      </c>
      <c r="E7">
        <v>0</v>
      </c>
      <c r="F7">
        <f>(B7*60)+C7+(D7*0.01)</f>
        <v>0</v>
      </c>
      <c r="G7">
        <f>F7+E7</f>
        <v>0</v>
      </c>
      <c r="H7">
        <f>(G7/G3)*1000</f>
        <v>0</v>
      </c>
    </row>
    <row r="9" spans="1:8" x14ac:dyDescent="0.25">
      <c r="A9" t="s">
        <v>24</v>
      </c>
    </row>
    <row r="10" spans="1:8" x14ac:dyDescent="0.25">
      <c r="A10" t="s">
        <v>1</v>
      </c>
      <c r="B10">
        <v>9</v>
      </c>
      <c r="C10">
        <v>56</v>
      </c>
      <c r="D10">
        <v>12</v>
      </c>
      <c r="E10">
        <v>99</v>
      </c>
      <c r="F10">
        <f>(B10*60)+C10+(D10*0.01)</f>
        <v>596.12</v>
      </c>
      <c r="G10">
        <f>F10+E10</f>
        <v>695.12</v>
      </c>
      <c r="H10">
        <v>1000</v>
      </c>
    </row>
    <row r="11" spans="1:8" x14ac:dyDescent="0.25">
      <c r="A11" t="s">
        <v>4</v>
      </c>
      <c r="B11">
        <v>4</v>
      </c>
      <c r="C11">
        <v>59</v>
      </c>
      <c r="D11">
        <v>91</v>
      </c>
      <c r="E11">
        <v>99</v>
      </c>
      <c r="F11">
        <f>(B11*60)+C11+(D11*0.01)</f>
        <v>299.91000000000003</v>
      </c>
      <c r="G11">
        <f>F11+E11</f>
        <v>398.91</v>
      </c>
      <c r="H11">
        <f>(G11/G10)*1000</f>
        <v>573.87213718494661</v>
      </c>
    </row>
    <row r="12" spans="1:8" x14ac:dyDescent="0.25">
      <c r="A12" t="s">
        <v>8</v>
      </c>
      <c r="B12">
        <v>3</v>
      </c>
      <c r="C12">
        <v>48</v>
      </c>
      <c r="D12">
        <v>50</v>
      </c>
      <c r="E12">
        <v>0</v>
      </c>
      <c r="F12">
        <f>(B12*60)+C12+(D12*0.01)</f>
        <v>228.5</v>
      </c>
      <c r="G12">
        <f>F12+E12</f>
        <v>228.5</v>
      </c>
      <c r="H12">
        <f>(G12/G10)*1000</f>
        <v>328.72022096904129</v>
      </c>
    </row>
    <row r="13" spans="1:8" x14ac:dyDescent="0.25">
      <c r="A13" t="s">
        <v>11</v>
      </c>
      <c r="B13">
        <v>0</v>
      </c>
      <c r="C13">
        <v>0</v>
      </c>
      <c r="D13">
        <v>0</v>
      </c>
      <c r="E13">
        <v>0</v>
      </c>
      <c r="F13">
        <f>(B13*60)+C13+(D13*0.01)</f>
        <v>0</v>
      </c>
      <c r="G13">
        <f>F13+E13</f>
        <v>0</v>
      </c>
      <c r="H13">
        <f>(G13/G10)*1000</f>
        <v>0</v>
      </c>
    </row>
    <row r="14" spans="1:8" x14ac:dyDescent="0.25">
      <c r="A14" t="s">
        <v>9</v>
      </c>
      <c r="B14">
        <v>0</v>
      </c>
      <c r="C14">
        <v>0</v>
      </c>
      <c r="D14">
        <v>0</v>
      </c>
      <c r="E14">
        <v>0</v>
      </c>
      <c r="F14">
        <f>(B14*60)+C14+(D14*0.01)</f>
        <v>0</v>
      </c>
      <c r="G14">
        <f>F14+E14</f>
        <v>0</v>
      </c>
      <c r="H14">
        <f>(G14/G10)*1000</f>
        <v>0</v>
      </c>
    </row>
    <row r="16" spans="1:8" x14ac:dyDescent="0.25">
      <c r="A16" t="s">
        <v>6</v>
      </c>
    </row>
    <row r="17" spans="1:8" x14ac:dyDescent="0.25">
      <c r="A17" t="s">
        <v>7</v>
      </c>
      <c r="B17">
        <v>9</v>
      </c>
      <c r="C17">
        <v>59</v>
      </c>
      <c r="D17">
        <v>40</v>
      </c>
      <c r="E17">
        <v>98</v>
      </c>
      <c r="F17">
        <f>(B17*60)+C17+(D17*0.01)</f>
        <v>599.4</v>
      </c>
      <c r="G17">
        <f>F17+E17</f>
        <v>697.4</v>
      </c>
      <c r="H17">
        <v>1000</v>
      </c>
    </row>
    <row r="18" spans="1:8" x14ac:dyDescent="0.25">
      <c r="A18" t="s">
        <v>3</v>
      </c>
      <c r="B18">
        <v>9</v>
      </c>
      <c r="C18">
        <v>51</v>
      </c>
      <c r="D18">
        <v>47</v>
      </c>
      <c r="E18">
        <v>98</v>
      </c>
      <c r="F18">
        <f>(B18*60)+C18+(D18*0.01)</f>
        <v>591.47</v>
      </c>
      <c r="G18">
        <f>F18+E18</f>
        <v>689.47</v>
      </c>
      <c r="H18">
        <f>(G18/G17)*1000</f>
        <v>988.62919414969895</v>
      </c>
    </row>
    <row r="19" spans="1:8" x14ac:dyDescent="0.25">
      <c r="A19" t="s">
        <v>2</v>
      </c>
      <c r="B19">
        <v>9</v>
      </c>
      <c r="C19">
        <v>49</v>
      </c>
      <c r="D19">
        <v>16</v>
      </c>
      <c r="E19">
        <v>91</v>
      </c>
      <c r="F19">
        <f>(B19*60)+C19+(D19*0.01)</f>
        <v>589.16</v>
      </c>
      <c r="G19">
        <f>F19+E19</f>
        <v>680.16</v>
      </c>
      <c r="H19">
        <f>(G19/G17)*1000</f>
        <v>975.27960997992545</v>
      </c>
    </row>
    <row r="20" spans="1:8" x14ac:dyDescent="0.25">
      <c r="A20" t="s">
        <v>14</v>
      </c>
      <c r="B20">
        <v>9</v>
      </c>
      <c r="C20">
        <v>30</v>
      </c>
      <c r="D20">
        <v>87</v>
      </c>
      <c r="E20">
        <v>91</v>
      </c>
      <c r="F20">
        <f>(B20*60)+C20+(D20*0.01)</f>
        <v>570.87</v>
      </c>
      <c r="G20">
        <f>F20+E20</f>
        <v>661.87</v>
      </c>
      <c r="H20">
        <f>(G20/G17)*1000</f>
        <v>949.05362776025243</v>
      </c>
    </row>
    <row r="21" spans="1:8" x14ac:dyDescent="0.25">
      <c r="A21" t="s">
        <v>10</v>
      </c>
      <c r="B21">
        <v>0</v>
      </c>
      <c r="C21">
        <v>0</v>
      </c>
      <c r="D21">
        <v>0</v>
      </c>
      <c r="E21">
        <v>0</v>
      </c>
      <c r="F21">
        <f>(B21*60)+C21+(D21*0.01)</f>
        <v>0</v>
      </c>
      <c r="G21">
        <f>F21+E21</f>
        <v>0</v>
      </c>
      <c r="H21">
        <f>(G21/G17)*1000</f>
        <v>0</v>
      </c>
    </row>
  </sheetData>
  <sortState ref="A10:H14">
    <sortCondition descending="1" ref="G10:G14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11" sqref="H11"/>
    </sheetView>
  </sheetViews>
  <sheetFormatPr defaultRowHeight="15" x14ac:dyDescent="0.25"/>
  <cols>
    <col min="1" max="1" width="17.2851562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0</v>
      </c>
    </row>
    <row r="3" spans="1:8" x14ac:dyDescent="0.25">
      <c r="A3" t="s">
        <v>1</v>
      </c>
      <c r="B3">
        <v>9</v>
      </c>
      <c r="C3">
        <v>56</v>
      </c>
      <c r="D3">
        <v>12</v>
      </c>
      <c r="E3">
        <v>99</v>
      </c>
      <c r="F3">
        <f>(B3*60)+C3+(D3*0.01)</f>
        <v>596.12</v>
      </c>
      <c r="G3">
        <f>F3+E3</f>
        <v>695.12</v>
      </c>
      <c r="H3">
        <v>1000</v>
      </c>
    </row>
    <row r="4" spans="1:8" x14ac:dyDescent="0.25">
      <c r="A4" t="s">
        <v>3</v>
      </c>
      <c r="B4">
        <v>9</v>
      </c>
      <c r="C4">
        <v>55</v>
      </c>
      <c r="D4">
        <v>72</v>
      </c>
      <c r="E4">
        <v>98</v>
      </c>
      <c r="F4">
        <f>(B4*60)+C4+(D4*0.01)</f>
        <v>595.72</v>
      </c>
      <c r="G4">
        <f>F4+E4</f>
        <v>693.72</v>
      </c>
      <c r="H4">
        <f>(G4/G3)*1000</f>
        <v>997.98595925883308</v>
      </c>
    </row>
    <row r="5" spans="1:8" x14ac:dyDescent="0.25">
      <c r="A5" t="s">
        <v>8</v>
      </c>
      <c r="B5">
        <v>9</v>
      </c>
      <c r="C5">
        <v>52</v>
      </c>
      <c r="D5">
        <v>87</v>
      </c>
      <c r="E5">
        <v>97</v>
      </c>
      <c r="F5">
        <f>(B5*60)+C5+(D5*0.01)</f>
        <v>592.87</v>
      </c>
      <c r="G5">
        <f>F5+E5</f>
        <v>689.87</v>
      </c>
      <c r="H5">
        <f>(G5/G3)*1000</f>
        <v>992.44734722062378</v>
      </c>
    </row>
    <row r="6" spans="1:8" x14ac:dyDescent="0.25">
      <c r="A6" t="s">
        <v>5</v>
      </c>
      <c r="B6">
        <v>5</v>
      </c>
      <c r="C6">
        <v>3</v>
      </c>
      <c r="D6">
        <v>94</v>
      </c>
      <c r="E6">
        <v>95</v>
      </c>
      <c r="F6">
        <f>(B6*60)+C6+(D6*0.01)</f>
        <v>303.94</v>
      </c>
      <c r="G6">
        <f>F6+E6</f>
        <v>398.94</v>
      </c>
      <c r="H6">
        <f>(G6/G3)*1000</f>
        <v>573.91529520082861</v>
      </c>
    </row>
    <row r="7" spans="1:8" x14ac:dyDescent="0.25">
      <c r="A7" t="s">
        <v>10</v>
      </c>
      <c r="B7">
        <v>0</v>
      </c>
      <c r="C7">
        <v>0</v>
      </c>
      <c r="D7">
        <v>0</v>
      </c>
      <c r="E7">
        <v>0</v>
      </c>
      <c r="F7">
        <f>(B7*60)+C7+(D7*0.01)</f>
        <v>0</v>
      </c>
      <c r="G7">
        <f>F7+E7</f>
        <v>0</v>
      </c>
      <c r="H7">
        <f>(G7/G3)*1000</f>
        <v>0</v>
      </c>
    </row>
    <row r="9" spans="1:8" x14ac:dyDescent="0.25">
      <c r="A9" t="s">
        <v>6</v>
      </c>
    </row>
    <row r="10" spans="1:8" x14ac:dyDescent="0.25">
      <c r="A10" t="s">
        <v>7</v>
      </c>
      <c r="B10">
        <v>9</v>
      </c>
      <c r="C10">
        <v>58</v>
      </c>
      <c r="D10">
        <v>59</v>
      </c>
      <c r="E10">
        <v>100</v>
      </c>
      <c r="F10">
        <f>(B10*60)+C10+(D10*0.01)</f>
        <v>598.59</v>
      </c>
      <c r="G10">
        <f>F10+E10</f>
        <v>698.59</v>
      </c>
      <c r="H10">
        <v>1000</v>
      </c>
    </row>
    <row r="11" spans="1:8" x14ac:dyDescent="0.25">
      <c r="A11" t="s">
        <v>11</v>
      </c>
      <c r="B11">
        <v>9</v>
      </c>
      <c r="C11">
        <v>55</v>
      </c>
      <c r="D11">
        <v>19</v>
      </c>
      <c r="E11">
        <v>99</v>
      </c>
      <c r="F11">
        <f>(B11*60)+C11+(D11*0.01)</f>
        <v>595.19000000000005</v>
      </c>
      <c r="G11">
        <f>F11+E11</f>
        <v>694.19</v>
      </c>
      <c r="H11">
        <f>(G11/G10)*1000</f>
        <v>993.70159893499761</v>
      </c>
    </row>
    <row r="12" spans="1:8" x14ac:dyDescent="0.25">
      <c r="A12" t="s">
        <v>2</v>
      </c>
      <c r="B12">
        <v>9</v>
      </c>
      <c r="C12">
        <v>50</v>
      </c>
      <c r="D12">
        <v>60</v>
      </c>
      <c r="E12">
        <v>95</v>
      </c>
      <c r="F12">
        <f>(B12*60)+C12+(D12*0.01)</f>
        <v>590.6</v>
      </c>
      <c r="G12">
        <f>F12+E12</f>
        <v>685.6</v>
      </c>
      <c r="H12">
        <f>(G12/G10)*1000</f>
        <v>981.405402310368</v>
      </c>
    </row>
    <row r="13" spans="1:8" x14ac:dyDescent="0.25">
      <c r="A13" t="s">
        <v>4</v>
      </c>
      <c r="B13">
        <v>9</v>
      </c>
      <c r="C13">
        <v>55</v>
      </c>
      <c r="D13">
        <v>19</v>
      </c>
      <c r="E13">
        <v>85</v>
      </c>
      <c r="F13">
        <f>(B13*60)+C13+(D13*0.01)</f>
        <v>595.19000000000005</v>
      </c>
      <c r="G13">
        <f>F13+E13</f>
        <v>680.19</v>
      </c>
      <c r="H13">
        <f>(G13/G10)*1000</f>
        <v>973.66123190999019</v>
      </c>
    </row>
    <row r="14" spans="1:8" x14ac:dyDescent="0.25">
      <c r="A14" t="s">
        <v>15</v>
      </c>
      <c r="B14">
        <v>0</v>
      </c>
      <c r="C14">
        <v>0</v>
      </c>
      <c r="D14">
        <v>0</v>
      </c>
      <c r="E14">
        <v>0</v>
      </c>
      <c r="F14">
        <f>(B14*60)+C14+(D14*0.01)</f>
        <v>0</v>
      </c>
      <c r="G14">
        <f>F14+E14</f>
        <v>0</v>
      </c>
      <c r="H14">
        <f>(G14/G10)*1000</f>
        <v>0</v>
      </c>
    </row>
  </sheetData>
  <sortState ref="A10:G14">
    <sortCondition descending="1" ref="G10:G14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J16" sqref="J16"/>
    </sheetView>
  </sheetViews>
  <sheetFormatPr defaultRowHeight="15" x14ac:dyDescent="0.25"/>
  <cols>
    <col min="1" max="1" width="17.2851562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0</v>
      </c>
    </row>
    <row r="3" spans="1:8" x14ac:dyDescent="0.25">
      <c r="A3" t="s">
        <v>1</v>
      </c>
      <c r="B3">
        <v>6</v>
      </c>
      <c r="C3">
        <v>13</v>
      </c>
      <c r="D3">
        <v>72</v>
      </c>
      <c r="E3">
        <v>97</v>
      </c>
      <c r="F3">
        <f>(B3*60)+C3+(D3*0.01)</f>
        <v>373.72</v>
      </c>
      <c r="G3">
        <f>F3+E3</f>
        <v>470.72</v>
      </c>
      <c r="H3">
        <v>1000</v>
      </c>
    </row>
    <row r="4" spans="1:8" x14ac:dyDescent="0.25">
      <c r="A4" t="s">
        <v>2</v>
      </c>
      <c r="B4">
        <v>5</v>
      </c>
      <c r="C4">
        <v>57</v>
      </c>
      <c r="D4">
        <v>0</v>
      </c>
      <c r="E4">
        <v>65</v>
      </c>
      <c r="F4">
        <f>(B4*60)+C4+(D4*0.01)</f>
        <v>357</v>
      </c>
      <c r="G4">
        <f>F4+E4</f>
        <v>422</v>
      </c>
      <c r="H4">
        <f>(G4/G3)*1000</f>
        <v>896.49898028552002</v>
      </c>
    </row>
    <row r="5" spans="1:8" x14ac:dyDescent="0.25">
      <c r="A5" t="s">
        <v>5</v>
      </c>
      <c r="B5">
        <v>3</v>
      </c>
      <c r="C5">
        <v>23</v>
      </c>
      <c r="D5">
        <v>37</v>
      </c>
      <c r="E5">
        <v>60</v>
      </c>
      <c r="F5">
        <f>(B5*60)+C5+(D5*0.01)</f>
        <v>203.37</v>
      </c>
      <c r="G5">
        <f>F5+E5</f>
        <v>263.37</v>
      </c>
      <c r="H5">
        <f>(G5/G3)*1000</f>
        <v>559.50458871515968</v>
      </c>
    </row>
    <row r="6" spans="1:8" x14ac:dyDescent="0.25">
      <c r="A6" t="s">
        <v>9</v>
      </c>
      <c r="B6">
        <v>0</v>
      </c>
      <c r="C6">
        <v>0</v>
      </c>
      <c r="D6">
        <v>0</v>
      </c>
      <c r="E6">
        <v>0</v>
      </c>
      <c r="F6">
        <f>(B6*60)+C6+(D6*0.01)</f>
        <v>0</v>
      </c>
      <c r="G6">
        <f>F6+E6</f>
        <v>0</v>
      </c>
      <c r="H6">
        <f>(G6/G3)*1000</f>
        <v>0</v>
      </c>
    </row>
    <row r="7" spans="1:8" x14ac:dyDescent="0.25">
      <c r="A7" t="s">
        <v>10</v>
      </c>
      <c r="B7">
        <v>0</v>
      </c>
      <c r="C7">
        <v>0</v>
      </c>
      <c r="D7">
        <v>0</v>
      </c>
      <c r="E7">
        <v>0</v>
      </c>
      <c r="F7">
        <f>(B7*60)+C7+(D7*0.01)</f>
        <v>0</v>
      </c>
      <c r="G7">
        <f>F7+E7</f>
        <v>0</v>
      </c>
      <c r="H7">
        <f>(G7/G3)*1000</f>
        <v>0</v>
      </c>
    </row>
    <row r="9" spans="1:8" x14ac:dyDescent="0.25">
      <c r="A9" t="s">
        <v>6</v>
      </c>
    </row>
    <row r="10" spans="1:8" x14ac:dyDescent="0.25">
      <c r="A10" t="s">
        <v>7</v>
      </c>
      <c r="B10">
        <v>9</v>
      </c>
      <c r="C10">
        <v>59</v>
      </c>
      <c r="D10">
        <v>50</v>
      </c>
      <c r="E10">
        <v>99</v>
      </c>
      <c r="F10">
        <f>(B10*60)+C10+(D10*0.01)</f>
        <v>599.5</v>
      </c>
      <c r="G10">
        <f>F10+E10</f>
        <v>698.5</v>
      </c>
      <c r="H10">
        <v>1000</v>
      </c>
    </row>
    <row r="11" spans="1:8" x14ac:dyDescent="0.25">
      <c r="A11" t="s">
        <v>3</v>
      </c>
      <c r="B11">
        <v>9</v>
      </c>
      <c r="C11">
        <v>54</v>
      </c>
      <c r="D11">
        <v>94</v>
      </c>
      <c r="E11">
        <v>100</v>
      </c>
      <c r="F11">
        <f>(B11*60)+C11+(D11*0.01)</f>
        <v>594.94000000000005</v>
      </c>
      <c r="G11">
        <f>F11+E11</f>
        <v>694.94</v>
      </c>
      <c r="H11">
        <f>(G11/G10)*1000</f>
        <v>994.9033643521833</v>
      </c>
    </row>
    <row r="12" spans="1:8" x14ac:dyDescent="0.25">
      <c r="A12" t="s">
        <v>4</v>
      </c>
      <c r="B12">
        <v>9</v>
      </c>
      <c r="C12">
        <v>55</v>
      </c>
      <c r="D12">
        <v>32</v>
      </c>
      <c r="E12">
        <v>99</v>
      </c>
      <c r="F12">
        <f>(B12*60)+C12+(D12*0.01)</f>
        <v>595.32000000000005</v>
      </c>
      <c r="G12">
        <f>F12+E12</f>
        <v>694.32</v>
      </c>
      <c r="H12">
        <f>(G12/G10)*1000</f>
        <v>994.01574803149617</v>
      </c>
    </row>
    <row r="13" spans="1:8" x14ac:dyDescent="0.25">
      <c r="A13" t="s">
        <v>11</v>
      </c>
      <c r="B13">
        <v>9</v>
      </c>
      <c r="C13">
        <v>54</v>
      </c>
      <c r="D13">
        <v>19</v>
      </c>
      <c r="E13">
        <v>85</v>
      </c>
      <c r="F13">
        <f>(B13*60)+C13+(D13*0.01)</f>
        <v>594.19000000000005</v>
      </c>
      <c r="G13">
        <f>F13+E13</f>
        <v>679.19</v>
      </c>
      <c r="H13">
        <f>(G13/G10)*1000</f>
        <v>972.35504652827501</v>
      </c>
    </row>
    <row r="14" spans="1:8" x14ac:dyDescent="0.25">
      <c r="A14" t="s">
        <v>8</v>
      </c>
      <c r="B14">
        <v>9</v>
      </c>
      <c r="C14">
        <v>54</v>
      </c>
      <c r="D14">
        <v>10</v>
      </c>
      <c r="E14">
        <v>70</v>
      </c>
      <c r="F14">
        <f>(B14*60)+C14+(D14*0.01)</f>
        <v>594.1</v>
      </c>
      <c r="G14">
        <f>F14+E14</f>
        <v>664.1</v>
      </c>
      <c r="H14">
        <f>(G14/G10)*1000</f>
        <v>950.75161059413028</v>
      </c>
    </row>
  </sheetData>
  <sortState ref="A10:G14">
    <sortCondition descending="1" ref="G10:G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G17" sqref="G17"/>
    </sheetView>
  </sheetViews>
  <sheetFormatPr defaultRowHeight="15" x14ac:dyDescent="0.25"/>
  <cols>
    <col min="1" max="1" width="18.140625" customWidth="1"/>
    <col min="2" max="9" width="13.5703125" customWidth="1"/>
    <col min="10" max="10" width="16.140625" customWidth="1"/>
  </cols>
  <sheetData>
    <row r="1" spans="1:10" x14ac:dyDescent="0.25"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</row>
    <row r="2" spans="1:10" x14ac:dyDescent="0.25">
      <c r="A2" t="s">
        <v>7</v>
      </c>
      <c r="B2">
        <f>'ROUND 1'!H10</f>
        <v>1000</v>
      </c>
      <c r="C2">
        <f>'ROUND 2'!H10</f>
        <v>1000</v>
      </c>
      <c r="D2">
        <f>'ROUND 3'!H10</f>
        <v>1000</v>
      </c>
      <c r="E2">
        <f>'ROUND 4'!H10</f>
        <v>1000</v>
      </c>
      <c r="F2">
        <f>'ROUND 5'!H10</f>
        <v>1000</v>
      </c>
      <c r="G2">
        <f>'ROUND 6'!H17</f>
        <v>1000</v>
      </c>
      <c r="H2">
        <f>'ROUND 7'!H10</f>
        <v>1000</v>
      </c>
      <c r="I2">
        <f>'ROUND 8'!H10</f>
        <v>1000</v>
      </c>
      <c r="J2">
        <f>SUM(B2:I2)-I2</f>
        <v>7000</v>
      </c>
    </row>
    <row r="3" spans="1:10" x14ac:dyDescent="0.25">
      <c r="A3" t="s">
        <v>3</v>
      </c>
      <c r="B3">
        <f>'ROUND 1'!H3</f>
        <v>1000</v>
      </c>
      <c r="C3">
        <f>'ROUND 2'!H11</f>
        <v>992.24483944954136</v>
      </c>
      <c r="D3">
        <f>'ROUND 3'!H5</f>
        <v>976.32812724710209</v>
      </c>
      <c r="E3">
        <f>'ROUND 4'!H11</f>
        <v>999.210722691005</v>
      </c>
      <c r="F3">
        <f>'ROUND 5'!H4</f>
        <v>998.65738869319171</v>
      </c>
      <c r="G3">
        <f>'ROUND 6'!H18</f>
        <v>988.62919414969895</v>
      </c>
      <c r="H3">
        <f>'ROUND 7'!H4</f>
        <v>997.98595925883308</v>
      </c>
      <c r="I3">
        <f>'ROUND 8'!H11</f>
        <v>994.9033643521833</v>
      </c>
      <c r="J3">
        <f>SUM(B3:I3)-C3</f>
        <v>6955.7147563920144</v>
      </c>
    </row>
    <row r="4" spans="1:10" x14ac:dyDescent="0.25">
      <c r="A4" t="s">
        <v>4</v>
      </c>
      <c r="B4">
        <f>'ROUND 1'!H4</f>
        <v>992.97563241078046</v>
      </c>
      <c r="C4">
        <f>'ROUND 2'!H4</f>
        <v>996.67372240701536</v>
      </c>
      <c r="D4">
        <f>'ROUND 3'!H13</f>
        <v>977.72372844981749</v>
      </c>
      <c r="E4">
        <f>'ROUND 4'!H12</f>
        <v>997.63216807301535</v>
      </c>
      <c r="F4">
        <f>'ROUND 5'!H3</f>
        <v>1000</v>
      </c>
      <c r="G4">
        <f>'ROUND 6'!H11</f>
        <v>573.87213718494661</v>
      </c>
      <c r="H4">
        <f>'ROUND 7'!H13</f>
        <v>973.66123190999019</v>
      </c>
      <c r="I4">
        <f>'ROUND 8'!H12</f>
        <v>994.01574803149617</v>
      </c>
      <c r="J4">
        <f>SUM(B4:I4)-G4</f>
        <v>6932.682231282115</v>
      </c>
    </row>
    <row r="5" spans="1:10" x14ac:dyDescent="0.25">
      <c r="A5" t="s">
        <v>8</v>
      </c>
      <c r="B5">
        <f>'ROUND 1'!H13</f>
        <v>984.41875493645432</v>
      </c>
      <c r="C5">
        <f>'ROUND 2'!H5</f>
        <v>992.92986018114527</v>
      </c>
      <c r="D5">
        <f>'ROUND 3'!H4</f>
        <v>992.55040699513893</v>
      </c>
      <c r="E5">
        <f>'ROUND 4'!H14</f>
        <v>992.37988634406736</v>
      </c>
      <c r="F5">
        <f>'ROUND 5'!H11</f>
        <v>980.68254990341279</v>
      </c>
      <c r="G5">
        <f>'ROUND 6'!H5</f>
        <v>983.65966023610702</v>
      </c>
      <c r="H5">
        <f>'ROUND 7'!H5</f>
        <v>992.44734722062378</v>
      </c>
      <c r="I5">
        <f>'ROUND 8'!H14</f>
        <v>950.75161059413028</v>
      </c>
      <c r="J5">
        <f>SUM(B5:I5)-I5</f>
        <v>6919.0684658169494</v>
      </c>
    </row>
    <row r="6" spans="1:10" x14ac:dyDescent="0.25">
      <c r="A6" t="s">
        <v>11</v>
      </c>
      <c r="B6">
        <f>'ROUND 1'!H11</f>
        <v>985.26603001364253</v>
      </c>
      <c r="C6">
        <f>'ROUND 2'!H7</f>
        <v>954.32488084438489</v>
      </c>
      <c r="D6">
        <f>'ROUND 3'!H11</f>
        <v>989.64160526504043</v>
      </c>
      <c r="E6">
        <f>'ROUND 4'!H13</f>
        <v>994.69031628494338</v>
      </c>
      <c r="F6">
        <f>'ROUND 5'!H12</f>
        <v>966.05852471918149</v>
      </c>
      <c r="G6">
        <f>'ROUND 6'!H4</f>
        <v>994.45724157788652</v>
      </c>
      <c r="H6">
        <f>'ROUND 7'!H11</f>
        <v>993.70159893499761</v>
      </c>
      <c r="I6">
        <f>'ROUND 8'!H13</f>
        <v>972.35504652827501</v>
      </c>
      <c r="J6">
        <f>SUM(B6:I6)-F6</f>
        <v>6884.4367194491706</v>
      </c>
    </row>
    <row r="7" spans="1:10" x14ac:dyDescent="0.25">
      <c r="A7" t="s">
        <v>2</v>
      </c>
      <c r="B7">
        <f>'ROUND 1'!H5</f>
        <v>962.94791228248414</v>
      </c>
      <c r="C7">
        <f>'ROUND 2'!H13</f>
        <v>978.79873853210995</v>
      </c>
      <c r="D7">
        <f>'ROUND 3'!H12</f>
        <v>985.89312540238927</v>
      </c>
      <c r="E7">
        <f>'ROUND 4'!H5</f>
        <v>760.6471636300937</v>
      </c>
      <c r="F7">
        <f>'ROUND 5'!H5</f>
        <v>985.75099613096961</v>
      </c>
      <c r="G7">
        <f>'ROUND 6'!H19</f>
        <v>975.27960997992545</v>
      </c>
      <c r="H7">
        <f>'ROUND 7'!H12</f>
        <v>981.405402310368</v>
      </c>
      <c r="I7">
        <f>'ROUND 8'!H4</f>
        <v>896.49898028552002</v>
      </c>
      <c r="J7">
        <f>SUM(B7:I7)-E7</f>
        <v>6766.5747649237655</v>
      </c>
    </row>
    <row r="8" spans="1:10" x14ac:dyDescent="0.25">
      <c r="A8" t="s">
        <v>1</v>
      </c>
      <c r="B8">
        <f>'ROUND 1'!H7</f>
        <v>550.04861907318991</v>
      </c>
      <c r="C8">
        <f>'ROUND 2'!H3</f>
        <v>1000</v>
      </c>
      <c r="D8">
        <f>'ROUND 3'!H3</f>
        <v>1000</v>
      </c>
      <c r="E8">
        <f>'ROUND 4'!H3</f>
        <v>1000</v>
      </c>
      <c r="F8">
        <f>'ROUND 5'!H7</f>
        <v>615.76774268060285</v>
      </c>
      <c r="G8">
        <f>'ROUND 6'!H3</f>
        <v>1000</v>
      </c>
      <c r="H8">
        <f>'ROUND 7'!H3</f>
        <v>1000</v>
      </c>
      <c r="I8">
        <f>'ROUND 8'!H3</f>
        <v>1000</v>
      </c>
      <c r="J8">
        <f>SUM(B8:I8)-B8</f>
        <v>6615.7677426806031</v>
      </c>
    </row>
    <row r="9" spans="1:10" x14ac:dyDescent="0.25">
      <c r="A9" t="s">
        <v>5</v>
      </c>
      <c r="B9">
        <f>'ROUND 1'!H6</f>
        <v>564.11186740780522</v>
      </c>
      <c r="C9">
        <f>'ROUND 2'!H14</f>
        <v>544.53841743119267</v>
      </c>
      <c r="D9">
        <f>'ROUND 3'!H7</f>
        <v>940.23067851698443</v>
      </c>
      <c r="E9">
        <f>'ROUND 4'!H6</f>
        <v>712.05241680556355</v>
      </c>
      <c r="F9">
        <f>'ROUND 5'!H6</f>
        <v>956.06918057400253</v>
      </c>
      <c r="G9">
        <f>'ROUND 6'!H20</f>
        <v>949.05362776025243</v>
      </c>
      <c r="H9">
        <f>'ROUND 7'!H6</f>
        <v>573.91529520082861</v>
      </c>
      <c r="I9">
        <f>'ROUND 8'!H5</f>
        <v>559.50458871515968</v>
      </c>
      <c r="J9">
        <f>SUM(B9:I9)-C9</f>
        <v>5254.9376549805966</v>
      </c>
    </row>
    <row r="10" spans="1:10" x14ac:dyDescent="0.25">
      <c r="A10" t="s">
        <v>9</v>
      </c>
      <c r="B10">
        <f>'ROUND 1'!H14</f>
        <v>892.33862281898473</v>
      </c>
      <c r="C10">
        <f>'ROUND 2'!H6</f>
        <v>969.40112603856176</v>
      </c>
      <c r="D10">
        <f>'ROUND 3'!H14</f>
        <v>925.13055297231563</v>
      </c>
      <c r="E10">
        <f>'ROUND 4'!H7</f>
        <v>450.90235070981089</v>
      </c>
      <c r="F10">
        <f>'ROUND 5'!H13</f>
        <v>961.09322458324391</v>
      </c>
      <c r="G10">
        <v>0</v>
      </c>
      <c r="H10">
        <v>0</v>
      </c>
      <c r="I10">
        <v>0</v>
      </c>
      <c r="J10">
        <f>SUM(B10:I10)</f>
        <v>4198.8658771229166</v>
      </c>
    </row>
    <row r="11" spans="1:10" x14ac:dyDescent="0.25">
      <c r="A11" t="s">
        <v>10</v>
      </c>
      <c r="B11">
        <f>'ROUND 1'!H12</f>
        <v>984.950096934013</v>
      </c>
      <c r="C11">
        <f>'ROUND 2'!H12</f>
        <v>985.70814220183479</v>
      </c>
      <c r="D11">
        <f>'ROUND 3'!H6</f>
        <v>967.91497684585943</v>
      </c>
      <c r="E11">
        <f>'ROUND 4'!H4</f>
        <v>985.7750445427896</v>
      </c>
      <c r="F11">
        <f>'ROUND 5'!H14</f>
        <v>0</v>
      </c>
      <c r="G11">
        <v>0</v>
      </c>
      <c r="H11">
        <v>0</v>
      </c>
      <c r="I11">
        <v>0</v>
      </c>
      <c r="J11">
        <f>SUM(B11:I11)</f>
        <v>3924.3482605244967</v>
      </c>
    </row>
  </sheetData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2" workbookViewId="0">
      <selection activeCell="F28" sqref="F28"/>
    </sheetView>
  </sheetViews>
  <sheetFormatPr defaultRowHeight="15" x14ac:dyDescent="0.25"/>
  <cols>
    <col min="1" max="1" width="15.85546875" customWidth="1"/>
    <col min="13" max="13" width="15.7109375" customWidth="1"/>
  </cols>
  <sheetData>
    <row r="1" spans="1:8" x14ac:dyDescent="0.25">
      <c r="B1" t="s">
        <v>13</v>
      </c>
      <c r="C1" t="s">
        <v>12</v>
      </c>
    </row>
    <row r="2" spans="1:8" x14ac:dyDescent="0.25">
      <c r="A2" t="s">
        <v>25</v>
      </c>
    </row>
    <row r="3" spans="1:8" x14ac:dyDescent="0.25">
      <c r="A3" t="s">
        <v>7</v>
      </c>
      <c r="B3">
        <v>14</v>
      </c>
      <c r="C3">
        <v>58</v>
      </c>
      <c r="D3">
        <v>78</v>
      </c>
      <c r="E3">
        <v>100</v>
      </c>
      <c r="F3">
        <f>(B3*60)+C3+(D3*0.01)</f>
        <v>898.78</v>
      </c>
      <c r="G3">
        <f>F3+E3</f>
        <v>998.78</v>
      </c>
      <c r="H3">
        <v>1000</v>
      </c>
    </row>
    <row r="4" spans="1:8" x14ac:dyDescent="0.25">
      <c r="A4" t="s">
        <v>4</v>
      </c>
      <c r="B4">
        <v>14</v>
      </c>
      <c r="C4">
        <v>53</v>
      </c>
      <c r="D4">
        <v>68</v>
      </c>
      <c r="E4">
        <v>98</v>
      </c>
      <c r="F4">
        <f>(B4*60)+C4+(D4*0.01)</f>
        <v>893.68</v>
      </c>
      <c r="G4">
        <f>F4+E4</f>
        <v>991.68</v>
      </c>
      <c r="H4">
        <f>(G4/G3)*1000</f>
        <v>992.89132741945173</v>
      </c>
    </row>
    <row r="5" spans="1:8" x14ac:dyDescent="0.25">
      <c r="A5" t="s">
        <v>3</v>
      </c>
      <c r="B5">
        <v>14</v>
      </c>
      <c r="C5">
        <v>53</v>
      </c>
      <c r="D5">
        <v>72</v>
      </c>
      <c r="E5">
        <v>95</v>
      </c>
      <c r="F5">
        <f>(B5*60)+C5+(D5*0.01)</f>
        <v>893.72</v>
      </c>
      <c r="G5">
        <f>F5+E5</f>
        <v>988.72</v>
      </c>
      <c r="H5">
        <f>(G5/G3)*1000</f>
        <v>989.92771180840634</v>
      </c>
    </row>
    <row r="6" spans="1:8" x14ac:dyDescent="0.25">
      <c r="A6" t="s">
        <v>8</v>
      </c>
      <c r="B6">
        <v>13</v>
      </c>
      <c r="C6">
        <v>54</v>
      </c>
      <c r="D6">
        <v>87</v>
      </c>
      <c r="E6">
        <v>97</v>
      </c>
      <c r="F6">
        <f>(B6*60)+C6+(D6*0.01)</f>
        <v>834.87</v>
      </c>
      <c r="G6">
        <f>F6+E6</f>
        <v>931.87</v>
      </c>
      <c r="H6">
        <f>(G6/G3)*1000</f>
        <v>933.00827008950921</v>
      </c>
    </row>
    <row r="7" spans="1:8" x14ac:dyDescent="0.25">
      <c r="A7" t="s">
        <v>11</v>
      </c>
      <c r="B7">
        <v>10</v>
      </c>
      <c r="C7">
        <v>59</v>
      </c>
      <c r="D7">
        <v>72</v>
      </c>
      <c r="E7">
        <v>97</v>
      </c>
      <c r="F7">
        <f>(B7*60)+C7+(D7*0.01)</f>
        <v>659.72</v>
      </c>
      <c r="G7">
        <f>F7+E7</f>
        <v>756.72</v>
      </c>
      <c r="H7">
        <f>(G7/G3)*1000</f>
        <v>757.64432607781498</v>
      </c>
    </row>
    <row r="9" spans="1:8" x14ac:dyDescent="0.25">
      <c r="B9" t="s">
        <v>13</v>
      </c>
      <c r="C9" t="s">
        <v>12</v>
      </c>
    </row>
    <row r="10" spans="1:8" x14ac:dyDescent="0.25">
      <c r="A10" t="s">
        <v>26</v>
      </c>
    </row>
    <row r="11" spans="1:8" x14ac:dyDescent="0.25">
      <c r="A11" t="s">
        <v>7</v>
      </c>
      <c r="B11">
        <v>14</v>
      </c>
      <c r="C11">
        <v>58</v>
      </c>
      <c r="D11">
        <v>22</v>
      </c>
      <c r="E11">
        <v>94</v>
      </c>
      <c r="F11">
        <f>(B11*60)+C11+(D11*0.01)</f>
        <v>898.22</v>
      </c>
      <c r="G11">
        <f>F11+E11</f>
        <v>992.22</v>
      </c>
      <c r="H11">
        <v>1000</v>
      </c>
    </row>
    <row r="12" spans="1:8" x14ac:dyDescent="0.25">
      <c r="A12" t="s">
        <v>3</v>
      </c>
      <c r="B12">
        <v>14</v>
      </c>
      <c r="C12">
        <v>54</v>
      </c>
      <c r="D12">
        <v>53</v>
      </c>
      <c r="E12">
        <v>97</v>
      </c>
      <c r="F12">
        <f>(B12*60)+C12+(D12*0.01)</f>
        <v>894.53</v>
      </c>
      <c r="G12">
        <f>F12+E12</f>
        <v>991.53</v>
      </c>
      <c r="H12">
        <f>(G12/G11)*1000</f>
        <v>999.30458970792756</v>
      </c>
    </row>
    <row r="13" spans="1:8" x14ac:dyDescent="0.25">
      <c r="A13" t="s">
        <v>11</v>
      </c>
      <c r="B13">
        <v>14</v>
      </c>
      <c r="C13">
        <v>56</v>
      </c>
      <c r="D13">
        <v>1</v>
      </c>
      <c r="E13">
        <v>95</v>
      </c>
      <c r="F13">
        <f>(B13*60)+C13+(D13*0.01)</f>
        <v>896.01</v>
      </c>
      <c r="G13">
        <f>F13+E13</f>
        <v>991.01</v>
      </c>
      <c r="H13">
        <f>(G13/G11)*1000</f>
        <v>998.7805123863659</v>
      </c>
    </row>
    <row r="14" spans="1:8" x14ac:dyDescent="0.25">
      <c r="A14" t="s">
        <v>4</v>
      </c>
      <c r="B14">
        <v>0</v>
      </c>
      <c r="C14">
        <v>0</v>
      </c>
      <c r="D14">
        <v>0</v>
      </c>
      <c r="E14">
        <v>0</v>
      </c>
      <c r="F14">
        <f>(B14*60)+C14+(D14*0.01)</f>
        <v>0</v>
      </c>
      <c r="G14">
        <f>F14+E14</f>
        <v>0</v>
      </c>
      <c r="H14">
        <f>(G14/G11)*1000</f>
        <v>0</v>
      </c>
    </row>
    <row r="15" spans="1:8" x14ac:dyDescent="0.25">
      <c r="A15" t="s">
        <v>8</v>
      </c>
      <c r="B15">
        <v>0</v>
      </c>
      <c r="C15">
        <v>0</v>
      </c>
      <c r="D15">
        <v>0</v>
      </c>
      <c r="E15">
        <v>0</v>
      </c>
      <c r="F15">
        <f>(B15*60)+C15+(D15*0.01)</f>
        <v>0</v>
      </c>
      <c r="G15">
        <f>F15+E15</f>
        <v>0</v>
      </c>
      <c r="H15">
        <f>(G15/G11)*1000</f>
        <v>0</v>
      </c>
    </row>
    <row r="17" spans="1:8" x14ac:dyDescent="0.25">
      <c r="B17" t="s">
        <v>13</v>
      </c>
      <c r="C17" t="s">
        <v>12</v>
      </c>
    </row>
    <row r="18" spans="1:8" x14ac:dyDescent="0.25">
      <c r="A18" t="s">
        <v>27</v>
      </c>
    </row>
    <row r="19" spans="1:8" x14ac:dyDescent="0.25">
      <c r="A19" t="s">
        <v>7</v>
      </c>
      <c r="B19">
        <v>14</v>
      </c>
      <c r="C19">
        <v>59</v>
      </c>
      <c r="D19">
        <v>84</v>
      </c>
      <c r="E19">
        <v>98</v>
      </c>
      <c r="F19">
        <f>(B19*60)+C19+(D19*0.01)</f>
        <v>899.84</v>
      </c>
      <c r="G19">
        <f>F19+E19</f>
        <v>997.84</v>
      </c>
      <c r="H19">
        <v>1000</v>
      </c>
    </row>
    <row r="20" spans="1:8" x14ac:dyDescent="0.25">
      <c r="A20" t="s">
        <v>3</v>
      </c>
      <c r="B20">
        <v>14</v>
      </c>
      <c r="C20">
        <v>54</v>
      </c>
      <c r="D20">
        <v>0</v>
      </c>
      <c r="E20">
        <v>95</v>
      </c>
      <c r="F20">
        <f>(B20*60)+C20+(D20*0.01)</f>
        <v>894</v>
      </c>
      <c r="G20">
        <f>F20+E20</f>
        <v>989</v>
      </c>
      <c r="H20">
        <f>(G20/G19)*1000</f>
        <v>991.14086426681627</v>
      </c>
    </row>
    <row r="21" spans="1:8" x14ac:dyDescent="0.25">
      <c r="A21" t="s">
        <v>11</v>
      </c>
      <c r="B21">
        <v>14</v>
      </c>
      <c r="C21">
        <v>53</v>
      </c>
      <c r="D21">
        <v>88</v>
      </c>
      <c r="E21">
        <v>90</v>
      </c>
      <c r="F21">
        <f>(B21*60)+C21+(D21*0.01)</f>
        <v>893.88</v>
      </c>
      <c r="G21">
        <f>F21+E21</f>
        <v>983.88</v>
      </c>
      <c r="H21">
        <f>(G21/G19)*1000</f>
        <v>986.00978112723476</v>
      </c>
    </row>
    <row r="22" spans="1:8" x14ac:dyDescent="0.25">
      <c r="A22" t="s">
        <v>4</v>
      </c>
      <c r="B22">
        <v>13</v>
      </c>
      <c r="C22">
        <v>56</v>
      </c>
      <c r="D22">
        <v>12</v>
      </c>
      <c r="E22">
        <v>85</v>
      </c>
      <c r="F22">
        <f>(B22*60)+C22+(D22*0.01)</f>
        <v>836.12</v>
      </c>
      <c r="G22">
        <f>F22+E22</f>
        <v>921.12</v>
      </c>
      <c r="H22">
        <f>(G22/G19)*1000</f>
        <v>923.1139260803335</v>
      </c>
    </row>
    <row r="23" spans="1:8" x14ac:dyDescent="0.25">
      <c r="A23" t="s">
        <v>8</v>
      </c>
      <c r="B23">
        <v>0</v>
      </c>
      <c r="C23">
        <v>0</v>
      </c>
      <c r="D23">
        <v>0</v>
      </c>
      <c r="E23">
        <v>0</v>
      </c>
      <c r="F23">
        <f>(B23*60)+C23+(D23*0.01)</f>
        <v>0</v>
      </c>
      <c r="G23">
        <f>F23+E23</f>
        <v>0</v>
      </c>
      <c r="H23">
        <f>(G23/G19)*1000</f>
        <v>0</v>
      </c>
    </row>
    <row r="26" spans="1:8" x14ac:dyDescent="0.25">
      <c r="A26" t="s">
        <v>7</v>
      </c>
      <c r="B26">
        <f>H3</f>
        <v>1000</v>
      </c>
      <c r="C26">
        <f>H11</f>
        <v>1000</v>
      </c>
      <c r="D26">
        <f>SUM(B26:C26)</f>
        <v>2000</v>
      </c>
    </row>
    <row r="27" spans="1:8" x14ac:dyDescent="0.25">
      <c r="A27" t="s">
        <v>3</v>
      </c>
      <c r="B27">
        <f>H5</f>
        <v>989.92771180840634</v>
      </c>
      <c r="C27">
        <f>H12</f>
        <v>999.30458970792756</v>
      </c>
      <c r="D27">
        <f>SUM(B27:C27)</f>
        <v>1989.2323015163338</v>
      </c>
    </row>
    <row r="28" spans="1:8" x14ac:dyDescent="0.25">
      <c r="A28" t="s">
        <v>4</v>
      </c>
      <c r="B28">
        <f>H4</f>
        <v>992.89132741945173</v>
      </c>
      <c r="C28">
        <f>H22</f>
        <v>923.1139260803335</v>
      </c>
      <c r="D28">
        <f>SUM(B28:C28)</f>
        <v>1916.0052534997853</v>
      </c>
    </row>
    <row r="29" spans="1:8" x14ac:dyDescent="0.25">
      <c r="A29" t="s">
        <v>11</v>
      </c>
      <c r="B29">
        <f>H7</f>
        <v>757.64432607781498</v>
      </c>
      <c r="C29">
        <f>H13</f>
        <v>998.7805123863659</v>
      </c>
      <c r="D29">
        <f>SUM(B29:C29)</f>
        <v>1756.424838464181</v>
      </c>
    </row>
    <row r="30" spans="1:8" x14ac:dyDescent="0.25">
      <c r="A30" t="s">
        <v>8</v>
      </c>
      <c r="B30">
        <f>H6</f>
        <v>933.00827008950921</v>
      </c>
      <c r="C30">
        <f>H15</f>
        <v>0</v>
      </c>
      <c r="D30">
        <f>SUM(B30:C30)</f>
        <v>933.00827008950921</v>
      </c>
    </row>
  </sheetData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ROUND 1</vt:lpstr>
      <vt:lpstr>ROUND 2</vt:lpstr>
      <vt:lpstr>ROUND 3</vt:lpstr>
      <vt:lpstr>ROUND 4</vt:lpstr>
      <vt:lpstr>ROUND 5</vt:lpstr>
      <vt:lpstr>ROUND 6</vt:lpstr>
      <vt:lpstr>ROUND 7</vt:lpstr>
      <vt:lpstr>ROUND 8</vt:lpstr>
      <vt:lpstr>KVALIFIKACIJE</vt:lpstr>
      <vt:lpstr>FINALE</vt:lpstr>
    </vt:vector>
  </TitlesOfParts>
  <Company>S&amp;T Hrvatska d.o.o.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Brajkovic Danijel</dc:creator>
  <cp:lastModifiedBy>Pecinar Sasa</cp:lastModifiedBy>
  <cp:lastPrinted>2011-09-17T15:16:44Z</cp:lastPrinted>
  <dcterms:created xsi:type="dcterms:W3CDTF">2011-09-17T12:00:54Z</dcterms:created>
  <dcterms:modified xsi:type="dcterms:W3CDTF">2011-09-20T07:24:57Z</dcterms:modified>
</cp:coreProperties>
</file>