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/>
  <mc:AlternateContent xmlns:mc="http://schemas.openxmlformats.org/markup-compatibility/2006">
    <mc:Choice Requires="x15">
      <x15ac:absPath xmlns:x15ac="http://schemas.microsoft.com/office/spreadsheetml/2010/11/ac" url="https://d.docs.live.net/b9d58c44ad686722/Documents/Modelarstvo/rezultati/"/>
    </mc:Choice>
  </mc:AlternateContent>
  <xr:revisionPtr revIDLastSave="0" documentId="8_{B2D4C374-AC81-4628-88C4-9EC70D8ACE20}" xr6:coauthVersionLast="47" xr6:coauthVersionMax="47" xr10:uidLastSave="{00000000-0000-0000-0000-000000000000}"/>
  <bookViews>
    <workbookView xWindow="-108" yWindow="-108" windowWidth="23256" windowHeight="12576" tabRatio="898" activeTab="9" xr2:uid="{00000000-000D-0000-FFFF-FFFF00000000}"/>
  </bookViews>
  <sheets>
    <sheet name="F1N150 junior pojedinačno" sheetId="12" r:id="rId1"/>
    <sheet name="F1N junior ekipno OPEN" sheetId="11" r:id="rId2"/>
    <sheet name="F1N junior ekipno" sheetId="8" r:id="rId3"/>
    <sheet name="F1N junior" sheetId="7" r:id="rId4"/>
    <sheet name="F1N junior OPEN" sheetId="6" r:id="rId5"/>
    <sheet name="F1N OPEN" sheetId="9" r:id="rId6"/>
    <sheet name="F1N ekipno" sheetId="10" r:id="rId7"/>
    <sheet name="F1N" sheetId="2" r:id="rId8"/>
    <sheet name="F1N150" sheetId="1" r:id="rId9"/>
    <sheet name="F1N150 ekipno" sheetId="4" r:id="rId10"/>
    <sheet name="F1N150 junior" sheetId="5" r:id="rId11"/>
  </sheets>
  <definedNames>
    <definedName name="Excel_BuiltIn_Print_Area" localSheetId="9">'F1N150 ekipno'!$A$1:$P$28</definedName>
    <definedName name="Excel_BuiltIn_Print_Area" localSheetId="10">'F1N150 junior'!$A$1:$P$16</definedName>
    <definedName name="Excel_BuiltIn_Print_Area" localSheetId="0">'F1N150 junior pojedinačno'!$A$1:$P$16</definedName>
    <definedName name="Excel_BuiltIn_Print_Area">F1N150!$A$1:$Q$31</definedName>
    <definedName name="_xlnm.Print_Titles" localSheetId="7">F1N!$4:$4</definedName>
    <definedName name="_xlnm.Print_Titles" localSheetId="6">'F1N ekipno'!$4:$4</definedName>
    <definedName name="_xlnm.Print_Titles" localSheetId="3">'F1N junior'!$4:$4</definedName>
    <definedName name="_xlnm.Print_Titles" localSheetId="2">'F1N junior ekipno'!$4:$4</definedName>
    <definedName name="_xlnm.Print_Titles" localSheetId="1">'F1N junior ekipno OPEN'!$4:$4</definedName>
    <definedName name="_xlnm.Print_Titles" localSheetId="4">'F1N junior OPEN'!$4:$4</definedName>
    <definedName name="_xlnm.Print_Titles" localSheetId="5">'F1N OPEN'!$4:$4</definedName>
    <definedName name="_xlnm.Print_Titles" localSheetId="8">F1N150!$5:$5</definedName>
    <definedName name="_xlnm.Print_Titles" localSheetId="9">'F1N150 ekipno'!$5:$5</definedName>
    <definedName name="_xlnm.Print_Titles" localSheetId="10">'F1N150 junior'!$5:$5</definedName>
    <definedName name="_xlnm.Print_Titles" localSheetId="0">'F1N150 junior pojedinačno'!$5:$5</definedName>
    <definedName name="lw_1354615894_2" localSheetId="9">'F1N150 ekipno'!#REF!</definedName>
    <definedName name="lw_1354615894_2" localSheetId="10">'F1N150 junior'!#REF!</definedName>
    <definedName name="lw_1354615894_2" localSheetId="0">'F1N150 junior pojedinačno'!#REF!</definedName>
    <definedName name="lw_1354615894_2">F1N150!#REF!</definedName>
    <definedName name="lw_1354615894_3">#REF!</definedName>
    <definedName name="_xlnm.Print_Area" localSheetId="7">F1N!$B$1:$R$29</definedName>
    <definedName name="_xlnm.Print_Area" localSheetId="5">'F1N OPEN'!$B$1:$R$32</definedName>
    <definedName name="_xlnm.Print_Area" localSheetId="8">F1N150!$A$1:$Q$31</definedName>
  </definedNames>
  <calcPr calcId="191029"/>
</workbook>
</file>

<file path=xl/calcChain.xml><?xml version="1.0" encoding="utf-8"?>
<calcChain xmlns="http://schemas.openxmlformats.org/spreadsheetml/2006/main">
  <c r="Q10" i="10" l="1"/>
  <c r="P10" i="10"/>
  <c r="P9" i="12"/>
  <c r="O9" i="12"/>
  <c r="P13" i="12"/>
  <c r="O13" i="12"/>
  <c r="P18" i="12"/>
  <c r="O18" i="12"/>
  <c r="P17" i="12"/>
  <c r="O17" i="12"/>
  <c r="P16" i="12"/>
  <c r="O16" i="12"/>
  <c r="P15" i="12"/>
  <c r="O15" i="12"/>
  <c r="P14" i="12"/>
  <c r="O14" i="12"/>
  <c r="P6" i="12"/>
  <c r="O6" i="12"/>
  <c r="P12" i="12"/>
  <c r="O12" i="12"/>
  <c r="P10" i="12"/>
  <c r="O10" i="12"/>
  <c r="P11" i="12"/>
  <c r="O11" i="12"/>
  <c r="P7" i="12"/>
  <c r="O7" i="12"/>
  <c r="P8" i="12"/>
  <c r="O8" i="12"/>
  <c r="R5" i="10"/>
  <c r="Q18" i="11"/>
  <c r="R18" i="11" s="1"/>
  <c r="P18" i="11"/>
  <c r="Q17" i="11"/>
  <c r="P17" i="11"/>
  <c r="Q16" i="11"/>
  <c r="P16" i="11"/>
  <c r="Q15" i="11"/>
  <c r="P15" i="11"/>
  <c r="R14" i="11"/>
  <c r="Q14" i="11"/>
  <c r="P14" i="11"/>
  <c r="Q13" i="11"/>
  <c r="P13" i="11"/>
  <c r="Q12" i="11"/>
  <c r="P12" i="11"/>
  <c r="Q11" i="11"/>
  <c r="R11" i="11" s="1"/>
  <c r="P11" i="11"/>
  <c r="Q10" i="11"/>
  <c r="P10" i="11"/>
  <c r="Q9" i="11"/>
  <c r="P9" i="11"/>
  <c r="Q8" i="11"/>
  <c r="R8" i="11" s="1"/>
  <c r="P8" i="11"/>
  <c r="Q7" i="11"/>
  <c r="P7" i="11"/>
  <c r="Q6" i="11"/>
  <c r="P6" i="11"/>
  <c r="Q5" i="11"/>
  <c r="R5" i="11" s="1"/>
  <c r="P5" i="11"/>
  <c r="Q13" i="10"/>
  <c r="P13" i="10"/>
  <c r="Q11" i="10"/>
  <c r="P11" i="10"/>
  <c r="Q9" i="10"/>
  <c r="P9" i="10"/>
  <c r="Q8" i="10"/>
  <c r="R8" i="10" s="1"/>
  <c r="P8" i="10"/>
  <c r="Q30" i="10"/>
  <c r="P30" i="10"/>
  <c r="Q29" i="10"/>
  <c r="P29" i="10"/>
  <c r="Q28" i="10"/>
  <c r="P28" i="10"/>
  <c r="Q27" i="10"/>
  <c r="P27" i="10"/>
  <c r="Q26" i="10"/>
  <c r="P26" i="10"/>
  <c r="Q22" i="10"/>
  <c r="P22" i="10"/>
  <c r="Q25" i="10"/>
  <c r="P25" i="10"/>
  <c r="Q19" i="10"/>
  <c r="P19" i="10"/>
  <c r="Q15" i="10"/>
  <c r="P15" i="10"/>
  <c r="Q18" i="10"/>
  <c r="P18" i="10"/>
  <c r="Q21" i="10"/>
  <c r="P21" i="10"/>
  <c r="Q20" i="10"/>
  <c r="P20" i="10"/>
  <c r="Q17" i="10"/>
  <c r="P17" i="10"/>
  <c r="Q16" i="10"/>
  <c r="P16" i="10"/>
  <c r="Q24" i="10"/>
  <c r="P24" i="10"/>
  <c r="Q14" i="10"/>
  <c r="P14" i="10"/>
  <c r="Q12" i="10"/>
  <c r="P12" i="10"/>
  <c r="Q23" i="10"/>
  <c r="R23" i="10" s="1"/>
  <c r="P23" i="10"/>
  <c r="R32" i="9"/>
  <c r="Q32" i="9"/>
  <c r="R31" i="9"/>
  <c r="Q31" i="9"/>
  <c r="R30" i="9"/>
  <c r="Q30" i="9"/>
  <c r="R29" i="9"/>
  <c r="Q29" i="9"/>
  <c r="R28" i="9"/>
  <c r="Q28" i="9"/>
  <c r="R27" i="9"/>
  <c r="Q27" i="9"/>
  <c r="R26" i="9"/>
  <c r="Q26" i="9"/>
  <c r="R25" i="9"/>
  <c r="Q25" i="9"/>
  <c r="R24" i="9"/>
  <c r="Q24" i="9"/>
  <c r="R23" i="9"/>
  <c r="Q23" i="9"/>
  <c r="R22" i="9"/>
  <c r="Q22" i="9"/>
  <c r="R21" i="9"/>
  <c r="Q21" i="9"/>
  <c r="R20" i="9"/>
  <c r="Q20" i="9"/>
  <c r="R19" i="9"/>
  <c r="Q19" i="9"/>
  <c r="R18" i="9"/>
  <c r="Q18" i="9"/>
  <c r="R17" i="9"/>
  <c r="Q17" i="9"/>
  <c r="R16" i="9"/>
  <c r="Q16" i="9"/>
  <c r="R15" i="9"/>
  <c r="Q15" i="9"/>
  <c r="R14" i="9"/>
  <c r="Q14" i="9"/>
  <c r="R13" i="9"/>
  <c r="Q13" i="9"/>
  <c r="R12" i="9"/>
  <c r="Q12" i="9"/>
  <c r="R11" i="9"/>
  <c r="Q11" i="9"/>
  <c r="R10" i="9"/>
  <c r="Q10" i="9"/>
  <c r="R9" i="9"/>
  <c r="Q9" i="9"/>
  <c r="R8" i="9"/>
  <c r="Q8" i="9"/>
  <c r="R7" i="9"/>
  <c r="Q7" i="9"/>
  <c r="R6" i="9"/>
  <c r="Q6" i="9"/>
  <c r="R5" i="9"/>
  <c r="Q5" i="9"/>
  <c r="Q7" i="8"/>
  <c r="P7" i="8"/>
  <c r="Q10" i="8"/>
  <c r="P10" i="8"/>
  <c r="Q9" i="8"/>
  <c r="P9" i="8"/>
  <c r="Q6" i="8"/>
  <c r="P6" i="8"/>
  <c r="Q5" i="8"/>
  <c r="P5" i="8"/>
  <c r="Q17" i="8"/>
  <c r="R17" i="8" s="1"/>
  <c r="P17" i="8"/>
  <c r="Q13" i="8"/>
  <c r="P13" i="8"/>
  <c r="Q8" i="8"/>
  <c r="P8" i="8"/>
  <c r="Q12" i="8"/>
  <c r="P12" i="8"/>
  <c r="Q11" i="8"/>
  <c r="P11" i="8"/>
  <c r="Q16" i="8"/>
  <c r="P16" i="8"/>
  <c r="Q15" i="8"/>
  <c r="P15" i="8"/>
  <c r="Q14" i="8"/>
  <c r="P14" i="8"/>
  <c r="Q5" i="7"/>
  <c r="P5" i="7"/>
  <c r="Q6" i="7"/>
  <c r="P6" i="7"/>
  <c r="Q7" i="7"/>
  <c r="P7" i="7"/>
  <c r="Q8" i="7"/>
  <c r="P8" i="7"/>
  <c r="Q10" i="7"/>
  <c r="P10" i="7"/>
  <c r="Q9" i="7"/>
  <c r="P9" i="7"/>
  <c r="Q11" i="7"/>
  <c r="P11" i="7"/>
  <c r="Q12" i="7"/>
  <c r="P12" i="7"/>
  <c r="Q14" i="7"/>
  <c r="P14" i="7"/>
  <c r="Q15" i="7"/>
  <c r="P15" i="7"/>
  <c r="Q13" i="7"/>
  <c r="P13" i="7"/>
  <c r="Q17" i="7"/>
  <c r="P17" i="7"/>
  <c r="Q16" i="7"/>
  <c r="P16" i="7"/>
  <c r="Q18" i="7"/>
  <c r="P18" i="7"/>
  <c r="R5" i="6"/>
  <c r="Q5" i="6"/>
  <c r="R6" i="6"/>
  <c r="Q6" i="6"/>
  <c r="R7" i="6"/>
  <c r="Q7" i="6"/>
  <c r="R8" i="6"/>
  <c r="Q8" i="6"/>
  <c r="R9" i="6"/>
  <c r="Q9" i="6"/>
  <c r="R11" i="6"/>
  <c r="Q11" i="6"/>
  <c r="R10" i="6"/>
  <c r="Q10" i="6"/>
  <c r="R12" i="6"/>
  <c r="Q12" i="6"/>
  <c r="R13" i="6"/>
  <c r="Q13" i="6"/>
  <c r="R15" i="6"/>
  <c r="Q15" i="6"/>
  <c r="R16" i="6"/>
  <c r="Q16" i="6"/>
  <c r="R14" i="6"/>
  <c r="Q14" i="6"/>
  <c r="R18" i="6"/>
  <c r="Q18" i="6"/>
  <c r="R17" i="6"/>
  <c r="Q17" i="6"/>
  <c r="R19" i="6"/>
  <c r="Q19" i="6"/>
  <c r="Q18" i="5"/>
  <c r="P28" i="4"/>
  <c r="O28" i="4"/>
  <c r="P27" i="4"/>
  <c r="O27" i="4"/>
  <c r="P26" i="4"/>
  <c r="O26" i="4"/>
  <c r="P18" i="5"/>
  <c r="O18" i="5"/>
  <c r="P17" i="5"/>
  <c r="O17" i="5"/>
  <c r="P16" i="5"/>
  <c r="O16" i="5"/>
  <c r="P15" i="5"/>
  <c r="O15" i="5"/>
  <c r="P14" i="5"/>
  <c r="O14" i="5"/>
  <c r="P13" i="5"/>
  <c r="O13" i="5"/>
  <c r="P12" i="5"/>
  <c r="O12" i="5"/>
  <c r="P11" i="5"/>
  <c r="O11" i="5"/>
  <c r="P10" i="5"/>
  <c r="O10" i="5"/>
  <c r="P9" i="5"/>
  <c r="O9" i="5"/>
  <c r="P8" i="5"/>
  <c r="O8" i="5"/>
  <c r="P7" i="5"/>
  <c r="O7" i="5"/>
  <c r="P6" i="5"/>
  <c r="O6" i="5"/>
  <c r="Q21" i="2"/>
  <c r="R21" i="2"/>
  <c r="Q20" i="2"/>
  <c r="R20" i="2"/>
  <c r="Q10" i="2"/>
  <c r="R10" i="2"/>
  <c r="P25" i="4"/>
  <c r="O25" i="4"/>
  <c r="P24" i="4"/>
  <c r="O24" i="4"/>
  <c r="P23" i="4"/>
  <c r="O23" i="4"/>
  <c r="P19" i="4"/>
  <c r="O19" i="4"/>
  <c r="P11" i="4"/>
  <c r="O11" i="4"/>
  <c r="P17" i="4"/>
  <c r="O17" i="4"/>
  <c r="P18" i="4"/>
  <c r="O18" i="4"/>
  <c r="P12" i="4"/>
  <c r="O12" i="4"/>
  <c r="P15" i="4"/>
  <c r="O15" i="4"/>
  <c r="P13" i="4"/>
  <c r="O13" i="4"/>
  <c r="P22" i="4"/>
  <c r="O22" i="4"/>
  <c r="P21" i="4"/>
  <c r="O21" i="4"/>
  <c r="P16" i="4"/>
  <c r="O16" i="4"/>
  <c r="P14" i="4"/>
  <c r="O14" i="4"/>
  <c r="P20" i="4"/>
  <c r="O20" i="4"/>
  <c r="P10" i="4"/>
  <c r="O10" i="4"/>
  <c r="P8" i="4"/>
  <c r="O8" i="4"/>
  <c r="P7" i="4"/>
  <c r="O7" i="4"/>
  <c r="P9" i="4"/>
  <c r="O9" i="4"/>
  <c r="P6" i="4"/>
  <c r="O6" i="4"/>
  <c r="R14" i="2"/>
  <c r="Q14" i="2"/>
  <c r="R23" i="2"/>
  <c r="Q23" i="2"/>
  <c r="R28" i="2"/>
  <c r="Q28" i="2"/>
  <c r="R29" i="2"/>
  <c r="Q29" i="2"/>
  <c r="R16" i="2"/>
  <c r="Q16" i="2"/>
  <c r="R18" i="2"/>
  <c r="Q18" i="2"/>
  <c r="R11" i="2"/>
  <c r="Q11" i="2"/>
  <c r="R13" i="2"/>
  <c r="Q13" i="2"/>
  <c r="R24" i="2"/>
  <c r="Q24" i="2"/>
  <c r="R19" i="2"/>
  <c r="Q19" i="2"/>
  <c r="R22" i="2"/>
  <c r="Q22" i="2"/>
  <c r="R5" i="2"/>
  <c r="Q5" i="2"/>
  <c r="R6" i="2"/>
  <c r="Q6" i="2"/>
  <c r="R27" i="2"/>
  <c r="Q27" i="2"/>
  <c r="R7" i="2"/>
  <c r="Q7" i="2"/>
  <c r="R25" i="2"/>
  <c r="Q25" i="2"/>
  <c r="R17" i="2"/>
  <c r="Q17" i="2"/>
  <c r="R9" i="2"/>
  <c r="Q9" i="2"/>
  <c r="R15" i="2"/>
  <c r="Q15" i="2"/>
  <c r="R8" i="2"/>
  <c r="Q8" i="2"/>
  <c r="R26" i="2"/>
  <c r="Q26" i="2"/>
  <c r="R12" i="2"/>
  <c r="Q12" i="2"/>
  <c r="Q19" i="1"/>
  <c r="P19" i="1"/>
  <c r="Q16" i="1"/>
  <c r="P16" i="1"/>
  <c r="Q13" i="1"/>
  <c r="P13" i="1"/>
  <c r="Q18" i="1"/>
  <c r="P18" i="1"/>
  <c r="Q22" i="1"/>
  <c r="P22" i="1"/>
  <c r="Q25" i="1"/>
  <c r="P25" i="1"/>
  <c r="Q20" i="1"/>
  <c r="P20" i="1"/>
  <c r="Q28" i="1"/>
  <c r="P28" i="1"/>
  <c r="Q12" i="1"/>
  <c r="P12" i="1"/>
  <c r="Q24" i="1"/>
  <c r="P24" i="1"/>
  <c r="Q7" i="1"/>
  <c r="P7" i="1"/>
  <c r="Q21" i="1"/>
  <c r="P21" i="1"/>
  <c r="Q11" i="1"/>
  <c r="P11" i="1"/>
  <c r="Q14" i="1"/>
  <c r="P14" i="1"/>
  <c r="Q30" i="1"/>
  <c r="P30" i="1"/>
  <c r="Q6" i="1"/>
  <c r="P6" i="1"/>
  <c r="Q9" i="1"/>
  <c r="P9" i="1"/>
  <c r="Q29" i="1"/>
  <c r="P29" i="1"/>
  <c r="Q8" i="1"/>
  <c r="P8" i="1"/>
  <c r="Q26" i="1"/>
  <c r="P26" i="1"/>
  <c r="Q23" i="1"/>
  <c r="P23" i="1"/>
  <c r="Q15" i="1"/>
  <c r="P15" i="1"/>
  <c r="Q10" i="1"/>
  <c r="P10" i="1"/>
  <c r="Q27" i="1"/>
  <c r="P27" i="1"/>
  <c r="Q17" i="1"/>
  <c r="P17" i="1"/>
  <c r="Q31" i="1"/>
  <c r="P31" i="1"/>
  <c r="R15" i="11" l="1"/>
  <c r="Q26" i="4"/>
  <c r="Q18" i="4"/>
  <c r="R8" i="8"/>
  <c r="R11" i="8"/>
  <c r="R14" i="8"/>
  <c r="R5" i="8"/>
  <c r="R17" i="10"/>
  <c r="R20" i="10"/>
  <c r="R25" i="10"/>
  <c r="R11" i="10"/>
  <c r="R14" i="10"/>
  <c r="R28" i="10"/>
  <c r="Q6" i="4"/>
  <c r="Q12" i="5"/>
  <c r="Q6" i="5"/>
  <c r="Q15" i="5"/>
  <c r="Q9" i="5"/>
  <c r="Q15" i="4"/>
  <c r="Q21" i="4"/>
  <c r="Q12" i="4"/>
  <c r="Q9" i="4"/>
  <c r="Q23" i="4"/>
</calcChain>
</file>

<file path=xl/sharedStrings.xml><?xml version="1.0" encoding="utf-8"?>
<sst xmlns="http://schemas.openxmlformats.org/spreadsheetml/2006/main" count="917" uniqueCount="73">
  <si>
    <t>F1N</t>
  </si>
  <si>
    <t>Class:</t>
  </si>
  <si>
    <t>Name</t>
  </si>
  <si>
    <t>Licence</t>
  </si>
  <si>
    <t>Junior</t>
  </si>
  <si>
    <t>Club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</si>
  <si>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</si>
  <si>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</si>
  <si>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</si>
  <si>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</si>
  <si>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</si>
  <si>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</si>
  <si>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</si>
  <si>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</si>
  <si>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</si>
  <si>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Total</t>
  </si>
  <si>
    <t>3 Best</t>
  </si>
  <si>
    <t>(jr)</t>
  </si>
  <si>
    <t>AK Karlovac</t>
  </si>
  <si>
    <t>AK Osijek</t>
  </si>
  <si>
    <t>Glogoški, Filip</t>
  </si>
  <si>
    <t>Nišević, Igor</t>
  </si>
  <si>
    <t>Šikić, Antun</t>
  </si>
  <si>
    <t>Zobec, Vilim</t>
  </si>
  <si>
    <t>F1N-150</t>
  </si>
  <si>
    <t>CTK Čeminac</t>
  </si>
  <si>
    <t>Špehar, Dominik</t>
  </si>
  <si>
    <t>MK Zaprešić</t>
  </si>
  <si>
    <t>F1N150</t>
  </si>
  <si>
    <t>Ozimec, Darko</t>
  </si>
  <si>
    <t>Ozimec, Mirjana</t>
  </si>
  <si>
    <t>Radić, Mihaela (oš)</t>
  </si>
  <si>
    <t>Balaš, Mak (oš)</t>
  </si>
  <si>
    <t>Pajkurić, Dominik</t>
  </si>
  <si>
    <t>Tadić, Mariano (oš)</t>
  </si>
  <si>
    <t>Večei, Borna (oš)</t>
  </si>
  <si>
    <t>Rešetar , Jakov (oš)</t>
  </si>
  <si>
    <t>Rešetar, Josip (oš)</t>
  </si>
  <si>
    <t>Kosir, Damir</t>
  </si>
  <si>
    <t>Linardić, Vladimir</t>
  </si>
  <si>
    <t>Tucman, Alen</t>
  </si>
  <si>
    <t>Kantor, Filip</t>
  </si>
  <si>
    <t>Last, Bruno</t>
  </si>
  <si>
    <t>Last, Ivan</t>
  </si>
  <si>
    <t>Marinović, Lovro</t>
  </si>
  <si>
    <t>Rajić, Antun</t>
  </si>
  <si>
    <t>Špoler, Marko</t>
  </si>
  <si>
    <t>AK Sisak</t>
  </si>
  <si>
    <t>Požega</t>
  </si>
  <si>
    <t>Rešetar, Jakov (oš)</t>
  </si>
  <si>
    <t>Špehar , Dominik</t>
  </si>
  <si>
    <t>Zobec, Borna</t>
  </si>
  <si>
    <t>Horvatin, Andrija</t>
  </si>
  <si>
    <t>Horvatin, Mladen</t>
  </si>
  <si>
    <t>Sednov Dmytro</t>
  </si>
  <si>
    <t>Voloshyn Herman</t>
  </si>
  <si>
    <t>Dziubak Vladyslav</t>
  </si>
  <si>
    <t>"POLIT" CNTTM</t>
  </si>
  <si>
    <t>Milić, Slobodan</t>
  </si>
  <si>
    <t>AK Trstenik</t>
  </si>
  <si>
    <t xml:space="preserve"> </t>
  </si>
  <si>
    <t>JUNIORI EKIPNO</t>
  </si>
  <si>
    <t>EKIPNO</t>
  </si>
  <si>
    <t>UKUPNO</t>
  </si>
  <si>
    <t>POJEDINAČNO</t>
  </si>
  <si>
    <t>JUNIOR</t>
  </si>
  <si>
    <t>JUNIOR OPEN</t>
  </si>
  <si>
    <t>INDOOR OPEN</t>
  </si>
  <si>
    <t>PRVENSTVO HRVATSKE</t>
  </si>
  <si>
    <t>PRVENSTVO HRVATSKE EKIPNO JUNIOR</t>
  </si>
  <si>
    <t>OPEN EKIPNO JUNIOR</t>
  </si>
  <si>
    <t xml:space="preserve"> EKIPNO OPEN </t>
  </si>
  <si>
    <t>JUNIORI POJEDINAČNO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</si>
</sst>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0"/>
      <color rgb="FF000000"/>
      <name val="Arial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84D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2"/>
      <color rgb="FF292B2C"/>
      <name val="Segoe UI"/>
      <family val="2"/>
      <charset val="238"/>
    </font>
    <font>
      <sz val="11"/>
      <color rgb="FF292B2C"/>
      <name val="Segoe UI"/>
      <family val="2"/>
      <charset val="238"/>
    </font>
    <font>
      <b/>
      <sz val="24"/>
      <color rgb="FF000000"/>
      <name val="Arial"/>
      <family val="2"/>
      <charset val="238"/>
    </font>
    <font>
      <b/>
      <sz val="24"/>
      <color theme="1"/>
      <name val="Arial"/>
      <family val="2"/>
    </font>
    <font>
      <sz val="12"/>
      <name val="Segoe UI"/>
      <family val="2"/>
      <charset val="238"/>
    </font>
    <font>
      <sz val="11"/>
      <name val="Segoe UI"/>
      <family val="2"/>
      <charset val="238"/>
    </font>
    <font>
      <sz val="11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22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20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66"/>
        <bgColor rgb="FFFFFF66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66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164" fontId="4" fillId="0" borderId="1" xfId="0" applyNumberFormat="1" applyFont="1" applyBorder="1"/>
    <xf numFmtId="164" fontId="6" fillId="0" borderId="1" xfId="0" applyNumberFormat="1" applyFont="1" applyBorder="1"/>
    <xf numFmtId="0" fontId="5" fillId="2" borderId="2" xfId="0" applyFont="1" applyFill="1" applyBorder="1"/>
    <xf numFmtId="0" fontId="5" fillId="4" borderId="1" xfId="0" applyFont="1" applyFill="1" applyBorder="1" applyAlignment="1">
      <alignment horizontal="center"/>
    </xf>
    <xf numFmtId="0" fontId="7" fillId="0" borderId="0" xfId="0" applyFont="1" applyAlignment="1"/>
    <xf numFmtId="0" fontId="10" fillId="5" borderId="7" xfId="0" applyFont="1" applyFill="1" applyBorder="1" applyAlignment="1">
      <alignment vertical="top" wrapText="1"/>
    </xf>
    <xf numFmtId="0" fontId="10" fillId="5" borderId="7" xfId="0" applyFont="1" applyFill="1" applyBorder="1" applyAlignment="1">
      <alignment horizontal="center" vertical="top" wrapText="1"/>
    </xf>
    <xf numFmtId="0" fontId="11" fillId="5" borderId="7" xfId="0" applyFont="1" applyFill="1" applyBorder="1" applyAlignment="1">
      <alignment vertical="top" wrapText="1"/>
    </xf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14" fillId="5" borderId="7" xfId="0" applyFont="1" applyFill="1" applyBorder="1" applyAlignment="1">
      <alignment vertical="top" wrapText="1"/>
    </xf>
    <xf numFmtId="0" fontId="14" fillId="5" borderId="7" xfId="0" applyFont="1" applyFill="1" applyBorder="1" applyAlignment="1">
      <alignment horizontal="center" vertical="top" wrapText="1"/>
    </xf>
    <xf numFmtId="0" fontId="11" fillId="5" borderId="7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center"/>
    </xf>
    <xf numFmtId="0" fontId="14" fillId="0" borderId="7" xfId="0" applyFont="1" applyFill="1" applyBorder="1" applyAlignment="1">
      <alignment vertical="top" wrapText="1"/>
    </xf>
    <xf numFmtId="0" fontId="10" fillId="0" borderId="7" xfId="0" applyFont="1" applyFill="1" applyBorder="1" applyAlignment="1">
      <alignment vertical="top" wrapText="1"/>
    </xf>
    <xf numFmtId="2" fontId="5" fillId="0" borderId="4" xfId="0" applyNumberFormat="1" applyFont="1" applyBorder="1"/>
    <xf numFmtId="2" fontId="4" fillId="0" borderId="1" xfId="0" applyNumberFormat="1" applyFont="1" applyBorder="1"/>
    <xf numFmtId="2" fontId="6" fillId="0" borderId="1" xfId="0" applyNumberFormat="1" applyFont="1" applyBorder="1"/>
    <xf numFmtId="0" fontId="15" fillId="5" borderId="7" xfId="0" applyFont="1" applyFill="1" applyBorder="1" applyAlignment="1">
      <alignment vertical="top" wrapText="1"/>
    </xf>
    <xf numFmtId="0" fontId="16" fillId="5" borderId="7" xfId="0" applyFont="1" applyFill="1" applyBorder="1"/>
    <xf numFmtId="164" fontId="6" fillId="0" borderId="3" xfId="0" applyNumberFormat="1" applyFont="1" applyBorder="1"/>
    <xf numFmtId="0" fontId="5" fillId="0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5" fillId="0" borderId="10" xfId="0" applyFont="1" applyFill="1" applyBorder="1" applyAlignment="1"/>
    <xf numFmtId="0" fontId="5" fillId="0" borderId="11" xfId="0" applyFont="1" applyFill="1" applyBorder="1" applyAlignment="1"/>
    <xf numFmtId="0" fontId="5" fillId="0" borderId="5" xfId="0" applyFont="1" applyFill="1" applyBorder="1" applyAlignment="1"/>
    <xf numFmtId="0" fontId="7" fillId="0" borderId="7" xfId="0" applyFont="1" applyBorder="1" applyAlignment="1"/>
    <xf numFmtId="164" fontId="0" fillId="0" borderId="0" xfId="0" applyNumberFormat="1" applyFont="1" applyAlignment="1">
      <alignment horizontal="center"/>
    </xf>
    <xf numFmtId="0" fontId="0" fillId="0" borderId="2" xfId="0" applyFont="1" applyBorder="1" applyAlignment="1"/>
    <xf numFmtId="0" fontId="5" fillId="0" borderId="2" xfId="0" applyFont="1" applyBorder="1" applyAlignment="1">
      <alignment horizontal="center"/>
    </xf>
    <xf numFmtId="0" fontId="5" fillId="3" borderId="10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vertical="top" wrapText="1"/>
    </xf>
    <xf numFmtId="0" fontId="10" fillId="5" borderId="8" xfId="0" applyFont="1" applyFill="1" applyBorder="1" applyAlignment="1">
      <alignment horizontal="center" vertical="top" wrapText="1"/>
    </xf>
    <xf numFmtId="0" fontId="10" fillId="5" borderId="8" xfId="0" applyFont="1" applyFill="1" applyBorder="1" applyAlignment="1">
      <alignment vertical="top" wrapText="1"/>
    </xf>
    <xf numFmtId="2" fontId="5" fillId="0" borderId="12" xfId="0" applyNumberFormat="1" applyFont="1" applyBorder="1"/>
    <xf numFmtId="2" fontId="4" fillId="0" borderId="10" xfId="0" applyNumberFormat="1" applyFont="1" applyBorder="1"/>
    <xf numFmtId="2" fontId="6" fillId="0" borderId="10" xfId="0" applyNumberFormat="1" applyFont="1" applyBorder="1"/>
    <xf numFmtId="0" fontId="5" fillId="0" borderId="2" xfId="0" applyFont="1" applyFill="1" applyBorder="1" applyAlignment="1">
      <alignment horizontal="center"/>
    </xf>
    <xf numFmtId="0" fontId="0" fillId="0" borderId="2" xfId="0" applyFont="1" applyFill="1" applyBorder="1" applyAlignment="1"/>
    <xf numFmtId="0" fontId="5" fillId="0" borderId="2" xfId="0" applyFont="1" applyFill="1" applyBorder="1" applyAlignment="1">
      <alignment horizontal="center" wrapText="1"/>
    </xf>
    <xf numFmtId="0" fontId="10" fillId="0" borderId="2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top" wrapText="1"/>
    </xf>
    <xf numFmtId="2" fontId="5" fillId="0" borderId="2" xfId="0" applyNumberFormat="1" applyFont="1" applyFill="1" applyBorder="1"/>
    <xf numFmtId="2" fontId="4" fillId="0" borderId="2" xfId="0" applyNumberFormat="1" applyFont="1" applyFill="1" applyBorder="1"/>
    <xf numFmtId="2" fontId="6" fillId="0" borderId="2" xfId="0" applyNumberFormat="1" applyFont="1" applyFill="1" applyBorder="1"/>
    <xf numFmtId="0" fontId="11" fillId="0" borderId="2" xfId="0" applyFont="1" applyFill="1" applyBorder="1" applyAlignment="1">
      <alignment horizontal="center" vertical="top" wrapText="1"/>
    </xf>
    <xf numFmtId="0" fontId="11" fillId="5" borderId="8" xfId="0" applyFont="1" applyFill="1" applyBorder="1" applyAlignment="1">
      <alignment vertical="top" wrapText="1"/>
    </xf>
    <xf numFmtId="2" fontId="5" fillId="0" borderId="14" xfId="0" applyNumberFormat="1" applyFont="1" applyBorder="1"/>
    <xf numFmtId="2" fontId="4" fillId="0" borderId="13" xfId="0" applyNumberFormat="1" applyFont="1" applyBorder="1"/>
    <xf numFmtId="2" fontId="6" fillId="0" borderId="13" xfId="0" applyNumberFormat="1" applyFont="1" applyBorder="1"/>
    <xf numFmtId="2" fontId="6" fillId="0" borderId="3" xfId="0" applyNumberFormat="1" applyFont="1" applyBorder="1"/>
    <xf numFmtId="0" fontId="5" fillId="3" borderId="7" xfId="0" applyFont="1" applyFill="1" applyBorder="1" applyAlignment="1">
      <alignment horizontal="center" wrapText="1"/>
    </xf>
    <xf numFmtId="2" fontId="5" fillId="0" borderId="7" xfId="0" applyNumberFormat="1" applyFont="1" applyBorder="1"/>
    <xf numFmtId="2" fontId="4" fillId="0" borderId="7" xfId="0" applyNumberFormat="1" applyFont="1" applyBorder="1"/>
    <xf numFmtId="2" fontId="6" fillId="0" borderId="7" xfId="0" applyNumberFormat="1" applyFont="1" applyBorder="1"/>
    <xf numFmtId="2" fontId="0" fillId="0" borderId="7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5" fillId="3" borderId="15" xfId="0" applyFont="1" applyFill="1" applyBorder="1" applyAlignment="1">
      <alignment horizontal="center" wrapText="1"/>
    </xf>
    <xf numFmtId="0" fontId="5" fillId="3" borderId="16" xfId="0" applyFont="1" applyFill="1" applyBorder="1" applyAlignment="1">
      <alignment horizontal="center" wrapText="1"/>
    </xf>
    <xf numFmtId="0" fontId="5" fillId="3" borderId="17" xfId="0" applyFont="1" applyFill="1" applyBorder="1" applyAlignment="1">
      <alignment horizontal="center" wrapText="1"/>
    </xf>
    <xf numFmtId="164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2" xfId="0" applyFont="1" applyBorder="1" applyAlignment="1">
      <alignment horizontal="center" wrapText="1"/>
    </xf>
    <xf numFmtId="164" fontId="0" fillId="0" borderId="20" xfId="0" applyNumberFormat="1" applyFont="1" applyBorder="1" applyAlignment="1">
      <alignment horizontal="center" vertical="center"/>
    </xf>
    <xf numFmtId="164" fontId="0" fillId="0" borderId="16" xfId="0" applyNumberFormat="1" applyFont="1" applyBorder="1" applyAlignment="1">
      <alignment horizontal="center" vertical="center"/>
    </xf>
    <xf numFmtId="164" fontId="0" fillId="0" borderId="21" xfId="0" applyNumberFormat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0" fillId="6" borderId="18" xfId="0" applyFont="1" applyFill="1" applyBorder="1" applyAlignment="1">
      <alignment horizontal="center"/>
    </xf>
    <xf numFmtId="0" fontId="0" fillId="6" borderId="19" xfId="0" applyFont="1" applyFill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7" borderId="15" xfId="0" applyFont="1" applyFill="1" applyBorder="1" applyAlignment="1">
      <alignment horizontal="center" wrapText="1"/>
    </xf>
    <xf numFmtId="0" fontId="5" fillId="7" borderId="16" xfId="0" applyFont="1" applyFill="1" applyBorder="1" applyAlignment="1">
      <alignment horizontal="center" wrapText="1"/>
    </xf>
    <xf numFmtId="0" fontId="5" fillId="7" borderId="17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164" fontId="0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</cellXfs>
  <cellStyles count="1">
    <cellStyle name="Normalno" xfId="0" builtinId="0"/>
  </cellStyles>
  <dxfs count="22"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</dxfs>
  <tableStyles count="0" defaultTableStyle="TableStyleMedium9" defaultPivotStyle="PivotStyleLight16"/>
  <colors>
    <mruColors>
      <color rgb="FF9966FF"/>
      <color rgb="FFFF33CC"/>
      <color rgb="FFFFFFFF"/>
      <color rgb="FF1189BF"/>
      <color rgb="FF1CE4BE"/>
      <color rgb="FF66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ECAEC-5914-48F2-9C27-ABA030D89160}">
  <dimension ref="A1:P963"/>
  <sheetViews>
    <sheetView zoomScale="110" zoomScaleNormal="110" workbookViewId="0">
      <selection activeCell="H23" sqref="H23"/>
    </sheetView>
  </sheetViews>
  <sheetFormatPr defaultColWidth="14.44140625" defaultRowHeight="15" customHeight="1" x14ac:dyDescent="0.25"/>
  <cols>
    <col min="1" max="1" width="3" customWidth="1"/>
    <col min="2" max="2" width="9.33203125" customWidth="1"/>
    <col min="3" max="3" width="23.44140625" customWidth="1"/>
    <col min="4" max="4" width="6.33203125" customWidth="1"/>
    <col min="5" max="5" width="14.44140625" customWidth="1"/>
    <col min="6" max="14" width="5.6640625" customWidth="1"/>
    <col min="15" max="15" width="7.33203125" customWidth="1"/>
    <col min="16" max="16" width="6.44140625" customWidth="1"/>
    <col min="17" max="25" width="8" customWidth="1"/>
  </cols>
  <sheetData>
    <row r="1" spans="1:16" ht="12" customHeight="1" x14ac:dyDescent="0.25">
      <c r="B1" s="18"/>
      <c r="C1" s="18"/>
      <c r="D1" s="18"/>
    </row>
    <row r="2" spans="1:16" ht="17.100000000000001" customHeight="1" x14ac:dyDescent="0.25">
      <c r="B2" s="18"/>
      <c r="C2" s="74" t="s">
        <v>24</v>
      </c>
      <c r="D2" s="18"/>
      <c r="E2" s="73" t="s">
        <v>72</v>
      </c>
      <c r="F2" s="73"/>
      <c r="G2" s="73"/>
      <c r="H2" s="73"/>
      <c r="I2" s="73"/>
      <c r="J2" s="73"/>
      <c r="K2" s="73"/>
    </row>
    <row r="3" spans="1:16" ht="17.100000000000001" customHeight="1" x14ac:dyDescent="0.25">
      <c r="B3" s="18"/>
      <c r="C3" s="74"/>
      <c r="D3" s="18"/>
      <c r="E3" s="73"/>
      <c r="F3" s="73"/>
      <c r="G3" s="73"/>
      <c r="H3" s="73"/>
      <c r="I3" s="73"/>
      <c r="J3" s="73"/>
      <c r="K3" s="73"/>
    </row>
    <row r="4" spans="1:16" ht="17.100000000000001" customHeight="1" x14ac:dyDescent="0.25">
      <c r="F4" s="75"/>
      <c r="G4" s="75"/>
      <c r="H4" s="13"/>
    </row>
    <row r="5" spans="1:16" ht="15" customHeight="1" x14ac:dyDescent="0.25">
      <c r="A5" s="11"/>
      <c r="B5" s="19" t="s">
        <v>1</v>
      </c>
      <c r="C5" s="21" t="s">
        <v>2</v>
      </c>
      <c r="D5" s="22" t="s">
        <v>4</v>
      </c>
      <c r="E5" s="21" t="s">
        <v>5</v>
      </c>
      <c r="F5" s="20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19" t="s">
        <v>16</v>
      </c>
    </row>
    <row r="6" spans="1:16" ht="15" customHeight="1" x14ac:dyDescent="0.25">
      <c r="A6" s="39">
        <v>1</v>
      </c>
      <c r="B6" s="37" t="s">
        <v>28</v>
      </c>
      <c r="C6" s="28" t="s">
        <v>37</v>
      </c>
      <c r="D6" s="24" t="s">
        <v>17</v>
      </c>
      <c r="E6" s="23" t="s">
        <v>25</v>
      </c>
      <c r="F6" s="30">
        <v>28.47</v>
      </c>
      <c r="G6" s="30">
        <v>33.06</v>
      </c>
      <c r="H6" s="30">
        <v>33.31</v>
      </c>
      <c r="I6" s="30">
        <v>32.090000000000003</v>
      </c>
      <c r="J6" s="30">
        <v>34.24</v>
      </c>
      <c r="K6" s="30">
        <v>32.630000000000003</v>
      </c>
      <c r="L6" s="30">
        <v>30.86</v>
      </c>
      <c r="M6" s="30">
        <v>31.98</v>
      </c>
      <c r="N6" s="30">
        <v>31.38</v>
      </c>
      <c r="O6" s="9">
        <f t="shared" ref="O6:O18" si="0">SUM(F6:N6)</f>
        <v>288.02000000000004</v>
      </c>
      <c r="P6" s="35">
        <f t="shared" ref="P6:P18" si="1">LARGE(F6:N6,1)+LARGE(F6:N6,2)+LARGE(F6:N6,3)</f>
        <v>100.61000000000001</v>
      </c>
    </row>
    <row r="7" spans="1:16" ht="15" customHeight="1" x14ac:dyDescent="0.25">
      <c r="A7" s="40">
        <v>2</v>
      </c>
      <c r="B7" s="37" t="s">
        <v>28</v>
      </c>
      <c r="C7" s="28" t="s">
        <v>35</v>
      </c>
      <c r="D7" s="24" t="s">
        <v>17</v>
      </c>
      <c r="E7" s="23" t="s">
        <v>19</v>
      </c>
      <c r="F7" s="30">
        <v>21.91</v>
      </c>
      <c r="G7" s="30">
        <v>17.88</v>
      </c>
      <c r="H7" s="30">
        <v>18.73</v>
      </c>
      <c r="I7" s="30">
        <v>29.74</v>
      </c>
      <c r="J7" s="30">
        <v>30.74</v>
      </c>
      <c r="K7" s="30">
        <v>24.42</v>
      </c>
      <c r="L7" s="30">
        <v>30.14</v>
      </c>
      <c r="M7" s="30">
        <v>32.950000000000003</v>
      </c>
      <c r="N7" s="30">
        <v>33.1</v>
      </c>
      <c r="O7" s="9">
        <f t="shared" si="0"/>
        <v>239.60999999999999</v>
      </c>
      <c r="P7" s="35">
        <f t="shared" si="1"/>
        <v>96.79</v>
      </c>
    </row>
    <row r="8" spans="1:16" ht="15" customHeight="1" x14ac:dyDescent="0.25">
      <c r="A8" s="41">
        <v>3</v>
      </c>
      <c r="B8" s="37" t="s">
        <v>28</v>
      </c>
      <c r="C8" s="28" t="s">
        <v>31</v>
      </c>
      <c r="D8" s="24" t="s">
        <v>17</v>
      </c>
      <c r="E8" s="23" t="s">
        <v>19</v>
      </c>
      <c r="F8" s="30">
        <v>25.05</v>
      </c>
      <c r="G8" s="30">
        <v>26.04</v>
      </c>
      <c r="H8" s="30">
        <v>23.85</v>
      </c>
      <c r="I8" s="30">
        <v>25.56</v>
      </c>
      <c r="J8" s="30">
        <v>24.98</v>
      </c>
      <c r="K8" s="30">
        <v>26.61</v>
      </c>
      <c r="L8" s="30">
        <v>24.78</v>
      </c>
      <c r="M8" s="30">
        <v>27.24</v>
      </c>
      <c r="N8" s="30">
        <v>28.73</v>
      </c>
      <c r="O8" s="9">
        <f t="shared" si="0"/>
        <v>232.84</v>
      </c>
      <c r="P8" s="35">
        <f t="shared" si="1"/>
        <v>82.58</v>
      </c>
    </row>
    <row r="9" spans="1:16" ht="15" customHeight="1" x14ac:dyDescent="0.25">
      <c r="A9" s="39">
        <v>4</v>
      </c>
      <c r="B9" s="37" t="s">
        <v>28</v>
      </c>
      <c r="C9" s="29" t="s">
        <v>51</v>
      </c>
      <c r="D9" s="15" t="s">
        <v>17</v>
      </c>
      <c r="E9" s="14" t="s">
        <v>18</v>
      </c>
      <c r="F9" s="30">
        <v>12.21</v>
      </c>
      <c r="G9" s="30">
        <v>28.51</v>
      </c>
      <c r="H9" s="30">
        <v>22.39</v>
      </c>
      <c r="I9" s="30">
        <v>27</v>
      </c>
      <c r="J9" s="30">
        <v>23.56</v>
      </c>
      <c r="K9" s="30">
        <v>22.45</v>
      </c>
      <c r="L9" s="30">
        <v>18.11</v>
      </c>
      <c r="M9" s="30">
        <v>18.3</v>
      </c>
      <c r="N9" s="30">
        <v>4.66</v>
      </c>
      <c r="O9" s="9">
        <f t="shared" si="0"/>
        <v>177.19000000000003</v>
      </c>
      <c r="P9" s="35">
        <f t="shared" si="1"/>
        <v>79.070000000000007</v>
      </c>
    </row>
    <row r="10" spans="1:16" ht="15" customHeight="1" x14ac:dyDescent="0.25">
      <c r="A10" s="40">
        <v>5</v>
      </c>
      <c r="B10" s="37" t="s">
        <v>28</v>
      </c>
      <c r="C10" s="28" t="s">
        <v>36</v>
      </c>
      <c r="D10" s="24" t="s">
        <v>17</v>
      </c>
      <c r="E10" s="23" t="s">
        <v>25</v>
      </c>
      <c r="F10" s="30">
        <v>22.99</v>
      </c>
      <c r="G10" s="30">
        <v>23.62</v>
      </c>
      <c r="H10" s="30">
        <v>25.7</v>
      </c>
      <c r="I10" s="30">
        <v>8.5299999999999994</v>
      </c>
      <c r="J10" s="30">
        <v>19.239999999999998</v>
      </c>
      <c r="K10" s="30">
        <v>19.54</v>
      </c>
      <c r="L10" s="30">
        <v>4.6399999999999997</v>
      </c>
      <c r="M10" s="30">
        <v>5.88</v>
      </c>
      <c r="N10" s="30">
        <v>16.48</v>
      </c>
      <c r="O10" s="9">
        <f t="shared" si="0"/>
        <v>146.62</v>
      </c>
      <c r="P10" s="35">
        <f t="shared" si="1"/>
        <v>72.31</v>
      </c>
    </row>
    <row r="11" spans="1:16" ht="15" customHeight="1" x14ac:dyDescent="0.25">
      <c r="A11" s="41">
        <v>6</v>
      </c>
      <c r="B11" s="37" t="s">
        <v>28</v>
      </c>
      <c r="C11" s="28" t="s">
        <v>32</v>
      </c>
      <c r="D11" s="24" t="s">
        <v>17</v>
      </c>
      <c r="E11" s="23" t="s">
        <v>19</v>
      </c>
      <c r="F11" s="30">
        <v>0</v>
      </c>
      <c r="G11" s="30">
        <v>3.73</v>
      </c>
      <c r="H11" s="30">
        <v>5.5</v>
      </c>
      <c r="I11" s="30">
        <v>26.08</v>
      </c>
      <c r="J11" s="30">
        <v>21.41</v>
      </c>
      <c r="K11" s="30">
        <v>22.11</v>
      </c>
      <c r="L11" s="30">
        <v>0</v>
      </c>
      <c r="M11" s="30">
        <v>18.41</v>
      </c>
      <c r="N11" s="30">
        <v>19.88</v>
      </c>
      <c r="O11" s="9">
        <f t="shared" si="0"/>
        <v>117.11999999999999</v>
      </c>
      <c r="P11" s="35">
        <f t="shared" si="1"/>
        <v>69.599999999999994</v>
      </c>
    </row>
    <row r="12" spans="1:16" ht="15" customHeight="1" x14ac:dyDescent="0.25">
      <c r="A12" s="39">
        <v>7</v>
      </c>
      <c r="B12" s="37" t="s">
        <v>28</v>
      </c>
      <c r="C12" s="28" t="s">
        <v>34</v>
      </c>
      <c r="D12" s="24" t="s">
        <v>17</v>
      </c>
      <c r="E12" s="23" t="s">
        <v>19</v>
      </c>
      <c r="F12" s="30">
        <v>20.190000000000001</v>
      </c>
      <c r="G12" s="30">
        <v>18.46</v>
      </c>
      <c r="H12" s="30">
        <v>19.41</v>
      </c>
      <c r="I12" s="30">
        <v>21.08</v>
      </c>
      <c r="J12" s="30">
        <v>20.69</v>
      </c>
      <c r="K12" s="30">
        <v>21.44</v>
      </c>
      <c r="L12" s="30">
        <v>21.01</v>
      </c>
      <c r="M12" s="30">
        <v>20.27</v>
      </c>
      <c r="N12" s="30">
        <v>19.510000000000002</v>
      </c>
      <c r="O12" s="9">
        <f t="shared" si="0"/>
        <v>182.06</v>
      </c>
      <c r="P12" s="35">
        <f t="shared" si="1"/>
        <v>63.53</v>
      </c>
    </row>
    <row r="13" spans="1:16" ht="15" customHeight="1" x14ac:dyDescent="0.25">
      <c r="A13" s="40">
        <v>8</v>
      </c>
      <c r="B13" s="37" t="s">
        <v>28</v>
      </c>
      <c r="C13" s="28" t="s">
        <v>45</v>
      </c>
      <c r="D13" s="24" t="s">
        <v>17</v>
      </c>
      <c r="E13" s="23" t="s">
        <v>48</v>
      </c>
      <c r="F13" s="30">
        <v>13.6</v>
      </c>
      <c r="G13" s="30">
        <v>12.75</v>
      </c>
      <c r="H13" s="30">
        <v>12.29</v>
      </c>
      <c r="I13" s="30">
        <v>3.53</v>
      </c>
      <c r="J13" s="30">
        <v>20.46</v>
      </c>
      <c r="K13" s="30">
        <v>20.09</v>
      </c>
      <c r="L13" s="30">
        <v>20.399999999999999</v>
      </c>
      <c r="M13" s="30">
        <v>20.94</v>
      </c>
      <c r="N13" s="30">
        <v>22.01</v>
      </c>
      <c r="O13" s="9">
        <f t="shared" si="0"/>
        <v>146.07</v>
      </c>
      <c r="P13" s="35">
        <f t="shared" si="1"/>
        <v>63.410000000000004</v>
      </c>
    </row>
    <row r="14" spans="1:16" ht="15" customHeight="1" x14ac:dyDescent="0.25">
      <c r="A14" s="41">
        <v>9</v>
      </c>
      <c r="B14" s="37" t="s">
        <v>28</v>
      </c>
      <c r="C14" s="28" t="s">
        <v>42</v>
      </c>
      <c r="D14" s="24" t="s">
        <v>17</v>
      </c>
      <c r="E14" s="23" t="s">
        <v>48</v>
      </c>
      <c r="F14" s="30">
        <v>15.41</v>
      </c>
      <c r="G14" s="30">
        <v>3.11</v>
      </c>
      <c r="H14" s="30">
        <v>6.45</v>
      </c>
      <c r="I14" s="30">
        <v>0</v>
      </c>
      <c r="J14" s="30">
        <v>0</v>
      </c>
      <c r="K14" s="30">
        <v>2.17</v>
      </c>
      <c r="L14" s="30">
        <v>11.09</v>
      </c>
      <c r="M14" s="30">
        <v>14.64</v>
      </c>
      <c r="N14" s="30">
        <v>17.989999999999998</v>
      </c>
      <c r="O14" s="9">
        <f t="shared" si="0"/>
        <v>70.86</v>
      </c>
      <c r="P14" s="35">
        <f t="shared" si="1"/>
        <v>48.04</v>
      </c>
    </row>
    <row r="15" spans="1:16" ht="15" customHeight="1" x14ac:dyDescent="0.25">
      <c r="A15" s="39">
        <v>10</v>
      </c>
      <c r="B15" s="37" t="s">
        <v>28</v>
      </c>
      <c r="C15" s="28" t="s">
        <v>43</v>
      </c>
      <c r="D15" s="24" t="s">
        <v>17</v>
      </c>
      <c r="E15" s="23" t="s">
        <v>48</v>
      </c>
      <c r="F15" s="30">
        <v>17.45</v>
      </c>
      <c r="G15" s="30">
        <v>11.62</v>
      </c>
      <c r="H15" s="30">
        <v>9.52</v>
      </c>
      <c r="I15" s="30">
        <v>3.53</v>
      </c>
      <c r="J15" s="30">
        <v>2.52</v>
      </c>
      <c r="K15" s="30">
        <v>2.09</v>
      </c>
      <c r="L15" s="30">
        <v>2.93</v>
      </c>
      <c r="M15" s="30">
        <v>3.69</v>
      </c>
      <c r="N15" s="30">
        <v>9.18</v>
      </c>
      <c r="O15" s="9">
        <f t="shared" si="0"/>
        <v>62.53</v>
      </c>
      <c r="P15" s="35">
        <f t="shared" si="1"/>
        <v>38.590000000000003</v>
      </c>
    </row>
    <row r="16" spans="1:16" ht="15" customHeight="1" x14ac:dyDescent="0.25">
      <c r="A16" s="40">
        <v>11</v>
      </c>
      <c r="B16" s="37" t="s">
        <v>28</v>
      </c>
      <c r="C16" s="28" t="s">
        <v>44</v>
      </c>
      <c r="D16" s="24" t="s">
        <v>17</v>
      </c>
      <c r="E16" s="23" t="s">
        <v>48</v>
      </c>
      <c r="F16" s="30">
        <v>3.79</v>
      </c>
      <c r="G16" s="30">
        <v>4.3099999999999996</v>
      </c>
      <c r="H16" s="30">
        <v>4.01</v>
      </c>
      <c r="I16" s="30">
        <v>3.62</v>
      </c>
      <c r="J16" s="30">
        <v>3.13</v>
      </c>
      <c r="K16" s="30">
        <v>5.52</v>
      </c>
      <c r="L16" s="30">
        <v>12.56</v>
      </c>
      <c r="M16" s="30">
        <v>12.47</v>
      </c>
      <c r="N16" s="30">
        <v>11.9</v>
      </c>
      <c r="O16" s="9">
        <f t="shared" si="0"/>
        <v>61.309999999999995</v>
      </c>
      <c r="P16" s="35">
        <f t="shared" si="1"/>
        <v>36.93</v>
      </c>
    </row>
    <row r="17" spans="1:16" ht="15" customHeight="1" x14ac:dyDescent="0.25">
      <c r="A17" s="41">
        <v>12</v>
      </c>
      <c r="B17" s="37" t="s">
        <v>28</v>
      </c>
      <c r="C17" s="28" t="s">
        <v>46</v>
      </c>
      <c r="D17" s="24" t="s">
        <v>17</v>
      </c>
      <c r="E17" s="23" t="s">
        <v>48</v>
      </c>
      <c r="F17" s="30">
        <v>4.08</v>
      </c>
      <c r="G17" s="30">
        <v>5.61</v>
      </c>
      <c r="H17" s="30">
        <v>6.72</v>
      </c>
      <c r="I17" s="30">
        <v>5.58</v>
      </c>
      <c r="J17" s="30">
        <v>6.38</v>
      </c>
      <c r="K17" s="30">
        <v>4.9000000000000004</v>
      </c>
      <c r="L17" s="30">
        <v>9.8000000000000007</v>
      </c>
      <c r="M17" s="30">
        <v>11.21</v>
      </c>
      <c r="N17" s="30">
        <v>13.56</v>
      </c>
      <c r="O17" s="9">
        <f t="shared" si="0"/>
        <v>67.84</v>
      </c>
      <c r="P17" s="35">
        <f t="shared" si="1"/>
        <v>34.570000000000007</v>
      </c>
    </row>
    <row r="18" spans="1:16" ht="15" customHeight="1" x14ac:dyDescent="0.25">
      <c r="A18" s="39">
        <v>13</v>
      </c>
      <c r="B18" s="36" t="s">
        <v>28</v>
      </c>
      <c r="C18" s="28" t="s">
        <v>41</v>
      </c>
      <c r="D18" s="24" t="s">
        <v>17</v>
      </c>
      <c r="E18" s="23" t="s">
        <v>48</v>
      </c>
      <c r="F18" s="30">
        <v>4.24</v>
      </c>
      <c r="G18" s="30">
        <v>5.0999999999999996</v>
      </c>
      <c r="H18" s="30">
        <v>3.64</v>
      </c>
      <c r="I18" s="30">
        <v>3.89</v>
      </c>
      <c r="J18" s="30">
        <v>4.28</v>
      </c>
      <c r="K18" s="30">
        <v>1.82</v>
      </c>
      <c r="L18" s="30">
        <v>3.67</v>
      </c>
      <c r="M18" s="30">
        <v>2.89</v>
      </c>
      <c r="N18" s="30">
        <v>3.68</v>
      </c>
      <c r="O18" s="9">
        <f t="shared" si="0"/>
        <v>33.21</v>
      </c>
      <c r="P18" s="10">
        <f t="shared" si="1"/>
        <v>13.62</v>
      </c>
    </row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</sheetData>
  <sortState xmlns:xlrd2="http://schemas.microsoft.com/office/spreadsheetml/2017/richdata2" ref="A6:P18">
    <sortCondition descending="1" ref="P6:P18"/>
  </sortState>
  <mergeCells count="3">
    <mergeCell ref="E2:K3"/>
    <mergeCell ref="C2:C3"/>
    <mergeCell ref="F4:G4"/>
  </mergeCells>
  <conditionalFormatting sqref="F6:N17">
    <cfRule type="cellIs" dxfId="21" priority="2" operator="equal">
      <formula>0</formula>
    </cfRule>
  </conditionalFormatting>
  <conditionalFormatting sqref="F18:N18">
    <cfRule type="cellIs" dxfId="20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0E3C1-8E04-44E6-99AD-015B51984233}">
  <dimension ref="A1:R969"/>
  <sheetViews>
    <sheetView topLeftCell="B1" zoomScaleNormal="100" workbookViewId="0">
      <selection activeCell="F3" sqref="F3"/>
    </sheetView>
  </sheetViews>
  <sheetFormatPr defaultColWidth="14.44140625" defaultRowHeight="15" customHeight="1" x14ac:dyDescent="0.25"/>
  <cols>
    <col min="1" max="1" width="3" hidden="1" customWidth="1"/>
    <col min="2" max="2" width="3" customWidth="1"/>
    <col min="3" max="3" width="22.44140625" style="13" customWidth="1"/>
    <col min="4" max="4" width="8.5546875" style="13" customWidth="1"/>
    <col min="5" max="5" width="6.33203125" style="13" customWidth="1"/>
    <col min="6" max="6" width="17.44140625" style="13" customWidth="1"/>
    <col min="7" max="15" width="5.6640625" customWidth="1"/>
    <col min="16" max="16" width="7.33203125" customWidth="1"/>
    <col min="17" max="17" width="6.44140625" customWidth="1"/>
    <col min="18" max="28" width="8" customWidth="1"/>
  </cols>
  <sheetData>
    <row r="1" spans="1:18" ht="17.100000000000001" customHeight="1" x14ac:dyDescent="0.25">
      <c r="C1" s="81" t="s">
        <v>0</v>
      </c>
      <c r="D1" s="17"/>
      <c r="E1" s="17"/>
      <c r="F1" s="82" t="s">
        <v>70</v>
      </c>
      <c r="G1" s="82"/>
      <c r="H1" s="82"/>
      <c r="I1" s="82"/>
      <c r="J1" s="82"/>
      <c r="K1" s="82"/>
      <c r="L1" s="82"/>
      <c r="M1" s="82"/>
      <c r="N1" s="82"/>
      <c r="O1" s="82"/>
    </row>
    <row r="2" spans="1:18" ht="17.100000000000001" customHeight="1" x14ac:dyDescent="0.25">
      <c r="C2" s="81"/>
      <c r="D2" s="17"/>
      <c r="E2" s="17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8" ht="17.100000000000001" customHeight="1" x14ac:dyDescent="0.25">
      <c r="C3" s="17"/>
      <c r="D3" s="17"/>
      <c r="E3" s="17"/>
      <c r="F3" s="2"/>
      <c r="G3" s="75"/>
      <c r="H3" s="75"/>
      <c r="I3" s="13"/>
    </row>
    <row r="4" spans="1:18" ht="15" customHeight="1" x14ac:dyDescent="0.25">
      <c r="A4" s="3"/>
      <c r="B4" s="4"/>
      <c r="C4" s="26" t="s">
        <v>2</v>
      </c>
      <c r="D4" s="26" t="s">
        <v>3</v>
      </c>
      <c r="E4" s="27" t="s">
        <v>4</v>
      </c>
      <c r="F4" s="26" t="s">
        <v>5</v>
      </c>
      <c r="G4" s="20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6" t="s">
        <v>15</v>
      </c>
      <c r="Q4" s="5" t="s">
        <v>16</v>
      </c>
      <c r="R4" s="42" t="s">
        <v>63</v>
      </c>
    </row>
    <row r="5" spans="1:18" ht="15" customHeight="1" x14ac:dyDescent="0.25">
      <c r="A5" s="7"/>
      <c r="B5" s="76">
        <v>1</v>
      </c>
      <c r="C5" s="29" t="s">
        <v>35</v>
      </c>
      <c r="D5" s="16"/>
      <c r="E5" s="15" t="s">
        <v>17</v>
      </c>
      <c r="F5" s="14" t="s">
        <v>19</v>
      </c>
      <c r="G5" s="30">
        <v>11.52</v>
      </c>
      <c r="H5" s="30">
        <v>7.21</v>
      </c>
      <c r="I5" s="30">
        <v>13.74</v>
      </c>
      <c r="J5" s="30">
        <v>13.68</v>
      </c>
      <c r="K5" s="30">
        <v>15.46</v>
      </c>
      <c r="L5" s="30">
        <v>6.01</v>
      </c>
      <c r="M5" s="30">
        <v>12.85</v>
      </c>
      <c r="N5" s="30">
        <v>6.5</v>
      </c>
      <c r="O5" s="30">
        <v>17.22</v>
      </c>
      <c r="P5" s="31">
        <f t="shared" ref="P5:P18" si="0">SUM(G5:O5)</f>
        <v>104.19</v>
      </c>
      <c r="Q5" s="32">
        <f t="shared" ref="Q5:Q18" si="1">LARGE(G5:O5,1)+LARGE(G5:O5,2)+LARGE(G5:O5,3)</f>
        <v>46.42</v>
      </c>
      <c r="R5" s="79">
        <f>SUM(Q5:Q7)</f>
        <v>158.72000000000003</v>
      </c>
    </row>
    <row r="6" spans="1:18" ht="15" customHeight="1" x14ac:dyDescent="0.25">
      <c r="A6" s="7"/>
      <c r="B6" s="77"/>
      <c r="C6" s="29" t="s">
        <v>34</v>
      </c>
      <c r="D6" s="16"/>
      <c r="E6" s="15" t="s">
        <v>17</v>
      </c>
      <c r="F6" s="14" t="s">
        <v>19</v>
      </c>
      <c r="G6" s="30">
        <v>16.309999999999999</v>
      </c>
      <c r="H6" s="30">
        <v>15.43</v>
      </c>
      <c r="I6" s="30">
        <v>20.76</v>
      </c>
      <c r="J6" s="30">
        <v>15.4</v>
      </c>
      <c r="K6" s="30">
        <v>3.54</v>
      </c>
      <c r="L6" s="30">
        <v>3.78</v>
      </c>
      <c r="M6" s="30">
        <v>13.57</v>
      </c>
      <c r="N6" s="30">
        <v>10.98</v>
      </c>
      <c r="O6" s="30">
        <v>15.8</v>
      </c>
      <c r="P6" s="31">
        <f t="shared" si="0"/>
        <v>115.57000000000002</v>
      </c>
      <c r="Q6" s="32">
        <f t="shared" si="1"/>
        <v>52.870000000000005</v>
      </c>
      <c r="R6" s="80"/>
    </row>
    <row r="7" spans="1:18" ht="15" customHeight="1" x14ac:dyDescent="0.25">
      <c r="A7" s="7"/>
      <c r="B7" s="78"/>
      <c r="C7" s="29" t="s">
        <v>33</v>
      </c>
      <c r="D7" s="16"/>
      <c r="E7" s="15" t="s">
        <v>17</v>
      </c>
      <c r="F7" s="14" t="s">
        <v>19</v>
      </c>
      <c r="G7" s="30">
        <v>4.8</v>
      </c>
      <c r="H7" s="30">
        <v>10.17</v>
      </c>
      <c r="I7" s="30">
        <v>18.97</v>
      </c>
      <c r="J7" s="30">
        <v>17.78</v>
      </c>
      <c r="K7" s="30">
        <v>19.7</v>
      </c>
      <c r="L7" s="30">
        <v>17.170000000000002</v>
      </c>
      <c r="M7" s="30">
        <v>20.39</v>
      </c>
      <c r="N7" s="30">
        <v>18.059999999999999</v>
      </c>
      <c r="O7" s="30">
        <v>19.34</v>
      </c>
      <c r="P7" s="31">
        <f t="shared" si="0"/>
        <v>146.38</v>
      </c>
      <c r="Q7" s="32">
        <f t="shared" si="1"/>
        <v>59.430000000000007</v>
      </c>
      <c r="R7" s="80"/>
    </row>
    <row r="8" spans="1:18" ht="15" customHeight="1" x14ac:dyDescent="0.25">
      <c r="A8" s="7"/>
      <c r="B8" s="76">
        <v>2</v>
      </c>
      <c r="C8" s="29" t="s">
        <v>49</v>
      </c>
      <c r="D8" s="16"/>
      <c r="E8" s="15" t="s">
        <v>17</v>
      </c>
      <c r="F8" s="14" t="s">
        <v>25</v>
      </c>
      <c r="G8" s="30">
        <v>11.6</v>
      </c>
      <c r="H8" s="30">
        <v>3.02</v>
      </c>
      <c r="I8" s="30">
        <v>5.09</v>
      </c>
      <c r="J8" s="30">
        <v>12.05</v>
      </c>
      <c r="K8" s="30">
        <v>4.9000000000000004</v>
      </c>
      <c r="L8" s="30">
        <v>10.38</v>
      </c>
      <c r="M8" s="30">
        <v>7.96</v>
      </c>
      <c r="N8" s="30">
        <v>14.24</v>
      </c>
      <c r="O8" s="30">
        <v>13.28</v>
      </c>
      <c r="P8" s="31">
        <f t="shared" si="0"/>
        <v>82.52000000000001</v>
      </c>
      <c r="Q8" s="32">
        <f t="shared" si="1"/>
        <v>39.57</v>
      </c>
      <c r="R8" s="79">
        <f>SUM(Q8:Q10)</f>
        <v>149.74</v>
      </c>
    </row>
    <row r="9" spans="1:18" ht="15" customHeight="1" x14ac:dyDescent="0.25">
      <c r="A9" s="7"/>
      <c r="B9" s="77"/>
      <c r="C9" s="29" t="s">
        <v>37</v>
      </c>
      <c r="D9" s="16"/>
      <c r="E9" s="15" t="s">
        <v>17</v>
      </c>
      <c r="F9" s="14" t="s">
        <v>25</v>
      </c>
      <c r="G9" s="30">
        <v>19.14</v>
      </c>
      <c r="H9" s="30">
        <v>17.7</v>
      </c>
      <c r="I9" s="30">
        <v>3.09</v>
      </c>
      <c r="J9" s="30">
        <v>13.11</v>
      </c>
      <c r="K9" s="30">
        <v>3.7</v>
      </c>
      <c r="L9" s="30">
        <v>15.81</v>
      </c>
      <c r="M9" s="30">
        <v>17.72</v>
      </c>
      <c r="N9" s="30">
        <v>17.84</v>
      </c>
      <c r="O9" s="30">
        <v>15.03</v>
      </c>
      <c r="P9" s="31">
        <f t="shared" si="0"/>
        <v>123.14000000000001</v>
      </c>
      <c r="Q9" s="32">
        <f t="shared" si="1"/>
        <v>54.7</v>
      </c>
      <c r="R9" s="80"/>
    </row>
    <row r="10" spans="1:18" ht="15" customHeight="1" x14ac:dyDescent="0.25">
      <c r="A10" s="7"/>
      <c r="B10" s="78"/>
      <c r="C10" s="29" t="s">
        <v>32</v>
      </c>
      <c r="D10" s="16"/>
      <c r="E10" s="15" t="s">
        <v>17</v>
      </c>
      <c r="F10" s="14" t="s">
        <v>19</v>
      </c>
      <c r="G10" s="30">
        <v>16.62</v>
      </c>
      <c r="H10" s="30">
        <v>17.920000000000002</v>
      </c>
      <c r="I10" s="30">
        <v>5.29</v>
      </c>
      <c r="J10" s="30">
        <v>14.76</v>
      </c>
      <c r="K10" s="30">
        <v>13.25</v>
      </c>
      <c r="L10" s="30">
        <v>19.77</v>
      </c>
      <c r="M10" s="30">
        <v>3.12</v>
      </c>
      <c r="N10" s="30">
        <v>14.78</v>
      </c>
      <c r="O10" s="30">
        <v>17.78</v>
      </c>
      <c r="P10" s="31">
        <f t="shared" si="0"/>
        <v>123.29</v>
      </c>
      <c r="Q10" s="32">
        <f t="shared" si="1"/>
        <v>55.47</v>
      </c>
      <c r="R10" s="80"/>
    </row>
    <row r="11" spans="1:18" ht="15" customHeight="1" x14ac:dyDescent="0.25">
      <c r="A11" s="7"/>
      <c r="B11" s="76">
        <v>3</v>
      </c>
      <c r="C11" s="29" t="s">
        <v>44</v>
      </c>
      <c r="D11" s="16"/>
      <c r="E11" s="15" t="s">
        <v>17</v>
      </c>
      <c r="F11" s="14" t="s">
        <v>48</v>
      </c>
      <c r="G11" s="30">
        <v>12.77</v>
      </c>
      <c r="H11" s="30">
        <v>12.06</v>
      </c>
      <c r="I11" s="30">
        <v>4.3899999999999997</v>
      </c>
      <c r="J11" s="30">
        <v>3.6</v>
      </c>
      <c r="K11" s="30">
        <v>1.95</v>
      </c>
      <c r="L11" s="30">
        <v>2.2000000000000002</v>
      </c>
      <c r="M11" s="30">
        <v>6.14</v>
      </c>
      <c r="N11" s="30">
        <v>3.76</v>
      </c>
      <c r="O11" s="30">
        <v>5.24</v>
      </c>
      <c r="P11" s="31">
        <f t="shared" si="0"/>
        <v>52.110000000000007</v>
      </c>
      <c r="Q11" s="32">
        <f t="shared" si="1"/>
        <v>30.97</v>
      </c>
      <c r="R11" s="79">
        <f>SUM(Q11:Q13)</f>
        <v>107.28999999999999</v>
      </c>
    </row>
    <row r="12" spans="1:18" ht="15" customHeight="1" x14ac:dyDescent="0.25">
      <c r="A12" s="7"/>
      <c r="B12" s="77"/>
      <c r="C12" s="29" t="s">
        <v>43</v>
      </c>
      <c r="D12" s="16"/>
      <c r="E12" s="15" t="s">
        <v>17</v>
      </c>
      <c r="F12" s="14" t="s">
        <v>48</v>
      </c>
      <c r="G12" s="30">
        <v>7.7</v>
      </c>
      <c r="H12" s="30">
        <v>9.35</v>
      </c>
      <c r="I12" s="30">
        <v>10.23</v>
      </c>
      <c r="J12" s="30">
        <v>11.29</v>
      </c>
      <c r="K12" s="30">
        <v>8.68</v>
      </c>
      <c r="L12" s="30">
        <v>9.99</v>
      </c>
      <c r="M12" s="30">
        <v>3.34</v>
      </c>
      <c r="N12" s="30">
        <v>6.12</v>
      </c>
      <c r="O12" s="30">
        <v>5.1100000000000003</v>
      </c>
      <c r="P12" s="31">
        <f t="shared" si="0"/>
        <v>71.81</v>
      </c>
      <c r="Q12" s="32">
        <f t="shared" si="1"/>
        <v>31.509999999999998</v>
      </c>
      <c r="R12" s="80"/>
    </row>
    <row r="13" spans="1:18" ht="15" customHeight="1" x14ac:dyDescent="0.25">
      <c r="A13" s="7"/>
      <c r="B13" s="78"/>
      <c r="C13" s="29" t="s">
        <v>42</v>
      </c>
      <c r="D13" s="16"/>
      <c r="E13" s="15" t="s">
        <v>17</v>
      </c>
      <c r="F13" s="14" t="s">
        <v>48</v>
      </c>
      <c r="G13" s="30">
        <v>2.72</v>
      </c>
      <c r="H13" s="30">
        <v>13.29</v>
      </c>
      <c r="I13" s="30">
        <v>10.08</v>
      </c>
      <c r="J13" s="30">
        <v>11.11</v>
      </c>
      <c r="K13" s="30">
        <v>3.25</v>
      </c>
      <c r="L13" s="30">
        <v>3.26</v>
      </c>
      <c r="M13" s="30">
        <v>16.3</v>
      </c>
      <c r="N13" s="30">
        <v>10.32</v>
      </c>
      <c r="O13" s="30">
        <v>15.22</v>
      </c>
      <c r="P13" s="31">
        <f t="shared" si="0"/>
        <v>85.549999999999983</v>
      </c>
      <c r="Q13" s="32">
        <f t="shared" si="1"/>
        <v>44.81</v>
      </c>
      <c r="R13" s="80"/>
    </row>
    <row r="14" spans="1:18" ht="15" customHeight="1" x14ac:dyDescent="0.25">
      <c r="A14" s="7"/>
      <c r="B14" s="8">
        <v>4</v>
      </c>
      <c r="C14" s="29" t="s">
        <v>56</v>
      </c>
      <c r="D14" s="25"/>
      <c r="E14" s="15" t="s">
        <v>17</v>
      </c>
      <c r="F14" s="14" t="s">
        <v>57</v>
      </c>
      <c r="G14" s="30">
        <v>26.01</v>
      </c>
      <c r="H14" s="30">
        <v>4.33</v>
      </c>
      <c r="I14" s="30">
        <v>29.48</v>
      </c>
      <c r="J14" s="30">
        <v>25.4</v>
      </c>
      <c r="K14" s="30">
        <v>22.3</v>
      </c>
      <c r="L14" s="30">
        <v>12.22</v>
      </c>
      <c r="M14" s="30">
        <v>36.799999999999997</v>
      </c>
      <c r="N14" s="30">
        <v>33.03</v>
      </c>
      <c r="O14" s="30">
        <v>4.49</v>
      </c>
      <c r="P14" s="31">
        <f t="shared" si="0"/>
        <v>194.06</v>
      </c>
      <c r="Q14" s="67">
        <f t="shared" si="1"/>
        <v>99.31</v>
      </c>
      <c r="R14" s="72">
        <f>SUM(Q14)</f>
        <v>99.31</v>
      </c>
    </row>
    <row r="15" spans="1:18" ht="15" customHeight="1" x14ac:dyDescent="0.25">
      <c r="A15" s="7"/>
      <c r="B15" s="76">
        <v>5</v>
      </c>
      <c r="C15" s="29" t="s">
        <v>41</v>
      </c>
      <c r="D15" s="16"/>
      <c r="E15" s="15" t="s">
        <v>17</v>
      </c>
      <c r="F15" s="14" t="s">
        <v>48</v>
      </c>
      <c r="G15" s="30">
        <v>2.0099999999999998</v>
      </c>
      <c r="H15" s="30">
        <v>2.62</v>
      </c>
      <c r="I15" s="30">
        <v>4.3899999999999997</v>
      </c>
      <c r="J15" s="30">
        <v>5.96</v>
      </c>
      <c r="K15" s="30">
        <v>6.39</v>
      </c>
      <c r="L15" s="30">
        <v>3.54</v>
      </c>
      <c r="M15" s="30">
        <v>6.73</v>
      </c>
      <c r="N15" s="30">
        <v>7.32</v>
      </c>
      <c r="O15" s="30">
        <v>2.46</v>
      </c>
      <c r="P15" s="31">
        <f t="shared" si="0"/>
        <v>41.42</v>
      </c>
      <c r="Q15" s="67">
        <f t="shared" si="1"/>
        <v>20.440000000000001</v>
      </c>
      <c r="R15" s="79">
        <f>SUM(Q15:Q17)</f>
        <v>78.97</v>
      </c>
    </row>
    <row r="16" spans="1:18" ht="15" customHeight="1" x14ac:dyDescent="0.25">
      <c r="A16" s="7"/>
      <c r="B16" s="77"/>
      <c r="C16" s="29" t="s">
        <v>46</v>
      </c>
      <c r="D16" s="16"/>
      <c r="E16" s="15" t="s">
        <v>17</v>
      </c>
      <c r="F16" s="14" t="s">
        <v>48</v>
      </c>
      <c r="G16" s="30">
        <v>2.85</v>
      </c>
      <c r="H16" s="30">
        <v>4.0999999999999996</v>
      </c>
      <c r="I16" s="30">
        <v>2.66</v>
      </c>
      <c r="J16" s="30">
        <v>10.16</v>
      </c>
      <c r="K16" s="30">
        <v>6.9</v>
      </c>
      <c r="L16" s="30">
        <v>5.56</v>
      </c>
      <c r="M16" s="30">
        <v>4.6100000000000003</v>
      </c>
      <c r="N16" s="30">
        <v>4.1500000000000004</v>
      </c>
      <c r="O16" s="30">
        <v>9.7200000000000006</v>
      </c>
      <c r="P16" s="31">
        <f t="shared" si="0"/>
        <v>50.71</v>
      </c>
      <c r="Q16" s="67">
        <f t="shared" si="1"/>
        <v>26.78</v>
      </c>
      <c r="R16" s="80"/>
    </row>
    <row r="17" spans="1:18" ht="15" customHeight="1" x14ac:dyDescent="0.25">
      <c r="A17" s="7"/>
      <c r="B17" s="78"/>
      <c r="C17" s="29" t="s">
        <v>45</v>
      </c>
      <c r="D17" s="16"/>
      <c r="E17" s="15" t="s">
        <v>17</v>
      </c>
      <c r="F17" s="14" t="s">
        <v>48</v>
      </c>
      <c r="G17" s="30">
        <v>7.02</v>
      </c>
      <c r="H17" s="30">
        <v>3.22</v>
      </c>
      <c r="I17" s="30">
        <v>2.91</v>
      </c>
      <c r="J17" s="30">
        <v>8.02</v>
      </c>
      <c r="K17" s="30">
        <v>9.39</v>
      </c>
      <c r="L17" s="30">
        <v>8.3000000000000007</v>
      </c>
      <c r="M17" s="30">
        <v>3.58</v>
      </c>
      <c r="N17" s="30">
        <v>9.61</v>
      </c>
      <c r="O17" s="30">
        <v>12.75</v>
      </c>
      <c r="P17" s="31">
        <f t="shared" si="0"/>
        <v>64.8</v>
      </c>
      <c r="Q17" s="67">
        <f t="shared" si="1"/>
        <v>31.75</v>
      </c>
      <c r="R17" s="80"/>
    </row>
    <row r="18" spans="1:18" ht="15" customHeight="1" x14ac:dyDescent="0.25">
      <c r="A18" s="7"/>
      <c r="B18" s="8">
        <v>6</v>
      </c>
      <c r="C18" s="29" t="s">
        <v>51</v>
      </c>
      <c r="D18" s="16"/>
      <c r="E18" s="15" t="s">
        <v>17</v>
      </c>
      <c r="F18" s="14" t="s">
        <v>18</v>
      </c>
      <c r="G18" s="30">
        <v>4.2699999999999996</v>
      </c>
      <c r="H18" s="30">
        <v>13.67</v>
      </c>
      <c r="I18" s="30">
        <v>4.7</v>
      </c>
      <c r="J18" s="30">
        <v>14.64</v>
      </c>
      <c r="K18" s="30">
        <v>14.29</v>
      </c>
      <c r="L18" s="30">
        <v>3.85</v>
      </c>
      <c r="M18" s="30">
        <v>11.11</v>
      </c>
      <c r="N18" s="30">
        <v>18.399999999999999</v>
      </c>
      <c r="O18" s="30">
        <v>14.86</v>
      </c>
      <c r="P18" s="31">
        <f t="shared" si="0"/>
        <v>99.79</v>
      </c>
      <c r="Q18" s="67">
        <f t="shared" si="1"/>
        <v>47.9</v>
      </c>
      <c r="R18" s="72">
        <f>SUM(Q18)</f>
        <v>47.9</v>
      </c>
    </row>
    <row r="20" spans="1:18" s="13" customFormat="1" ht="15" customHeight="1" x14ac:dyDescent="0.25">
      <c r="A20"/>
      <c r="B20"/>
      <c r="D20" s="13" t="s">
        <v>60</v>
      </c>
      <c r="G20"/>
      <c r="H20"/>
      <c r="I20"/>
      <c r="J20"/>
      <c r="K20"/>
      <c r="L20"/>
      <c r="M20"/>
      <c r="N20"/>
      <c r="O20"/>
      <c r="P20"/>
      <c r="Q20"/>
    </row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</sheetData>
  <mergeCells count="11">
    <mergeCell ref="B11:B13"/>
    <mergeCell ref="R11:R13"/>
    <mergeCell ref="B15:B17"/>
    <mergeCell ref="R15:R17"/>
    <mergeCell ref="C1:C2"/>
    <mergeCell ref="F1:O2"/>
    <mergeCell ref="G3:H3"/>
    <mergeCell ref="B5:B7"/>
    <mergeCell ref="R5:R7"/>
    <mergeCell ref="B8:B10"/>
    <mergeCell ref="R8:R10"/>
  </mergeCells>
  <conditionalFormatting sqref="G5:O18">
    <cfRule type="cellIs" dxfId="19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4DB8E-BBF2-452A-B393-83035CB452DD}">
  <dimension ref="A1:R968"/>
  <sheetViews>
    <sheetView topLeftCell="B1" zoomScaleNormal="100" workbookViewId="0">
      <selection activeCell="B18" sqref="B18"/>
    </sheetView>
  </sheetViews>
  <sheetFormatPr defaultColWidth="14.44140625" defaultRowHeight="15" customHeight="1" x14ac:dyDescent="0.25"/>
  <cols>
    <col min="1" max="1" width="3" hidden="1" customWidth="1"/>
    <col min="2" max="2" width="3" customWidth="1"/>
    <col min="3" max="3" width="22.44140625" style="13" customWidth="1"/>
    <col min="4" max="4" width="8.5546875" style="13" customWidth="1"/>
    <col min="5" max="5" width="6.33203125" style="13" customWidth="1"/>
    <col min="6" max="6" width="17.44140625" style="13" customWidth="1"/>
    <col min="7" max="15" width="5.6640625" customWidth="1"/>
    <col min="16" max="16" width="7.33203125" customWidth="1"/>
    <col min="17" max="17" width="6.44140625" customWidth="1"/>
    <col min="18" max="28" width="8" customWidth="1"/>
  </cols>
  <sheetData>
    <row r="1" spans="1:18" ht="17.100000000000001" customHeight="1" x14ac:dyDescent="0.25">
      <c r="C1" s="81" t="s">
        <v>0</v>
      </c>
      <c r="D1" s="17"/>
      <c r="E1" s="17"/>
      <c r="F1" s="82" t="s">
        <v>69</v>
      </c>
      <c r="G1" s="82"/>
      <c r="H1" s="82"/>
      <c r="I1" s="82"/>
      <c r="J1" s="82"/>
      <c r="K1" s="82"/>
      <c r="L1" s="82"/>
      <c r="M1" s="82"/>
      <c r="N1" s="82"/>
      <c r="O1" s="82"/>
    </row>
    <row r="2" spans="1:18" ht="17.100000000000001" customHeight="1" x14ac:dyDescent="0.25">
      <c r="C2" s="81"/>
      <c r="D2" s="17"/>
      <c r="E2" s="17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8" ht="17.100000000000001" customHeight="1" x14ac:dyDescent="0.25">
      <c r="C3" s="17"/>
      <c r="D3" s="17"/>
      <c r="E3" s="17"/>
      <c r="F3" s="2"/>
      <c r="G3" s="75"/>
      <c r="H3" s="75"/>
      <c r="I3" s="13"/>
    </row>
    <row r="4" spans="1:18" ht="15" customHeight="1" x14ac:dyDescent="0.25">
      <c r="A4" s="3"/>
      <c r="B4" s="4"/>
      <c r="C4" s="26" t="s">
        <v>2</v>
      </c>
      <c r="D4" s="26" t="s">
        <v>3</v>
      </c>
      <c r="E4" s="27" t="s">
        <v>4</v>
      </c>
      <c r="F4" s="26" t="s">
        <v>5</v>
      </c>
      <c r="G4" s="20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6" t="s">
        <v>15</v>
      </c>
      <c r="Q4" s="5" t="s">
        <v>16</v>
      </c>
      <c r="R4" s="42" t="s">
        <v>63</v>
      </c>
    </row>
    <row r="5" spans="1:18" ht="15" customHeight="1" x14ac:dyDescent="0.25">
      <c r="A5" s="7"/>
      <c r="B5" s="76">
        <v>1</v>
      </c>
      <c r="C5" s="29" t="s">
        <v>35</v>
      </c>
      <c r="D5" s="16"/>
      <c r="E5" s="15" t="s">
        <v>17</v>
      </c>
      <c r="F5" s="14" t="s">
        <v>19</v>
      </c>
      <c r="G5" s="30">
        <v>11.52</v>
      </c>
      <c r="H5" s="30">
        <v>7.21</v>
      </c>
      <c r="I5" s="30">
        <v>13.74</v>
      </c>
      <c r="J5" s="30">
        <v>13.68</v>
      </c>
      <c r="K5" s="30">
        <v>15.46</v>
      </c>
      <c r="L5" s="30">
        <v>6.01</v>
      </c>
      <c r="M5" s="30">
        <v>12.85</v>
      </c>
      <c r="N5" s="30">
        <v>6.5</v>
      </c>
      <c r="O5" s="30">
        <v>17.22</v>
      </c>
      <c r="P5" s="31">
        <f t="shared" ref="P5:P17" si="0">SUM(G5:O5)</f>
        <v>104.19</v>
      </c>
      <c r="Q5" s="32">
        <f t="shared" ref="Q5:Q17" si="1">LARGE(G5:O5,1)+LARGE(G5:O5,2)+LARGE(G5:O5,3)</f>
        <v>46.42</v>
      </c>
      <c r="R5" s="79">
        <f>SUM(Q5:Q7)</f>
        <v>158.72000000000003</v>
      </c>
    </row>
    <row r="6" spans="1:18" ht="15" customHeight="1" x14ac:dyDescent="0.25">
      <c r="A6" s="7"/>
      <c r="B6" s="77"/>
      <c r="C6" s="29" t="s">
        <v>34</v>
      </c>
      <c r="D6" s="16"/>
      <c r="E6" s="15" t="s">
        <v>17</v>
      </c>
      <c r="F6" s="14" t="s">
        <v>19</v>
      </c>
      <c r="G6" s="30">
        <v>16.309999999999999</v>
      </c>
      <c r="H6" s="30">
        <v>15.43</v>
      </c>
      <c r="I6" s="30">
        <v>20.76</v>
      </c>
      <c r="J6" s="30">
        <v>15.4</v>
      </c>
      <c r="K6" s="30">
        <v>3.54</v>
      </c>
      <c r="L6" s="30">
        <v>3.78</v>
      </c>
      <c r="M6" s="30">
        <v>13.57</v>
      </c>
      <c r="N6" s="30">
        <v>10.98</v>
      </c>
      <c r="O6" s="30">
        <v>15.8</v>
      </c>
      <c r="P6" s="31">
        <f t="shared" si="0"/>
        <v>115.57000000000002</v>
      </c>
      <c r="Q6" s="32">
        <f t="shared" si="1"/>
        <v>52.870000000000005</v>
      </c>
      <c r="R6" s="80"/>
    </row>
    <row r="7" spans="1:18" ht="15" customHeight="1" x14ac:dyDescent="0.25">
      <c r="A7" s="7"/>
      <c r="B7" s="78"/>
      <c r="C7" s="29" t="s">
        <v>33</v>
      </c>
      <c r="D7" s="16"/>
      <c r="E7" s="15" t="s">
        <v>17</v>
      </c>
      <c r="F7" s="14" t="s">
        <v>19</v>
      </c>
      <c r="G7" s="30">
        <v>4.8</v>
      </c>
      <c r="H7" s="30">
        <v>10.17</v>
      </c>
      <c r="I7" s="30">
        <v>18.97</v>
      </c>
      <c r="J7" s="30">
        <v>17.78</v>
      </c>
      <c r="K7" s="30">
        <v>19.7</v>
      </c>
      <c r="L7" s="30">
        <v>17.170000000000002</v>
      </c>
      <c r="M7" s="30">
        <v>20.39</v>
      </c>
      <c r="N7" s="30">
        <v>18.059999999999999</v>
      </c>
      <c r="O7" s="30">
        <v>19.34</v>
      </c>
      <c r="P7" s="31">
        <f t="shared" si="0"/>
        <v>146.38</v>
      </c>
      <c r="Q7" s="32">
        <f t="shared" si="1"/>
        <v>59.430000000000007</v>
      </c>
      <c r="R7" s="80"/>
    </row>
    <row r="8" spans="1:18" ht="15" customHeight="1" x14ac:dyDescent="0.25">
      <c r="A8" s="7"/>
      <c r="B8" s="76">
        <v>2</v>
      </c>
      <c r="C8" s="29" t="s">
        <v>49</v>
      </c>
      <c r="D8" s="16"/>
      <c r="E8" s="15" t="s">
        <v>17</v>
      </c>
      <c r="F8" s="14" t="s">
        <v>25</v>
      </c>
      <c r="G8" s="30">
        <v>11.6</v>
      </c>
      <c r="H8" s="30">
        <v>3.02</v>
      </c>
      <c r="I8" s="30">
        <v>5.09</v>
      </c>
      <c r="J8" s="30">
        <v>12.05</v>
      </c>
      <c r="K8" s="30">
        <v>4.9000000000000004</v>
      </c>
      <c r="L8" s="30">
        <v>10.38</v>
      </c>
      <c r="M8" s="30">
        <v>7.96</v>
      </c>
      <c r="N8" s="30">
        <v>14.24</v>
      </c>
      <c r="O8" s="30">
        <v>13.28</v>
      </c>
      <c r="P8" s="31">
        <f t="shared" si="0"/>
        <v>82.52000000000001</v>
      </c>
      <c r="Q8" s="32">
        <f t="shared" si="1"/>
        <v>39.57</v>
      </c>
      <c r="R8" s="79">
        <f>SUM(Q8:Q10)</f>
        <v>149.74</v>
      </c>
    </row>
    <row r="9" spans="1:18" ht="15" customHeight="1" x14ac:dyDescent="0.25">
      <c r="A9" s="7"/>
      <c r="B9" s="77"/>
      <c r="C9" s="29" t="s">
        <v>37</v>
      </c>
      <c r="D9" s="16"/>
      <c r="E9" s="15" t="s">
        <v>17</v>
      </c>
      <c r="F9" s="14" t="s">
        <v>25</v>
      </c>
      <c r="G9" s="30">
        <v>19.14</v>
      </c>
      <c r="H9" s="30">
        <v>17.7</v>
      </c>
      <c r="I9" s="30">
        <v>3.09</v>
      </c>
      <c r="J9" s="30">
        <v>13.11</v>
      </c>
      <c r="K9" s="30">
        <v>3.7</v>
      </c>
      <c r="L9" s="30">
        <v>15.81</v>
      </c>
      <c r="M9" s="30">
        <v>17.72</v>
      </c>
      <c r="N9" s="30">
        <v>17.84</v>
      </c>
      <c r="O9" s="30">
        <v>15.03</v>
      </c>
      <c r="P9" s="31">
        <f t="shared" si="0"/>
        <v>123.14000000000001</v>
      </c>
      <c r="Q9" s="32">
        <f t="shared" si="1"/>
        <v>54.7</v>
      </c>
      <c r="R9" s="80"/>
    </row>
    <row r="10" spans="1:18" ht="15" customHeight="1" x14ac:dyDescent="0.25">
      <c r="A10" s="7"/>
      <c r="B10" s="78"/>
      <c r="C10" s="29" t="s">
        <v>32</v>
      </c>
      <c r="D10" s="16"/>
      <c r="E10" s="15" t="s">
        <v>17</v>
      </c>
      <c r="F10" s="14" t="s">
        <v>19</v>
      </c>
      <c r="G10" s="30">
        <v>16.62</v>
      </c>
      <c r="H10" s="30">
        <v>17.920000000000002</v>
      </c>
      <c r="I10" s="30">
        <v>5.29</v>
      </c>
      <c r="J10" s="30">
        <v>14.76</v>
      </c>
      <c r="K10" s="30">
        <v>13.25</v>
      </c>
      <c r="L10" s="30">
        <v>19.77</v>
      </c>
      <c r="M10" s="30">
        <v>3.12</v>
      </c>
      <c r="N10" s="30">
        <v>14.78</v>
      </c>
      <c r="O10" s="30">
        <v>17.78</v>
      </c>
      <c r="P10" s="31">
        <f t="shared" si="0"/>
        <v>123.29</v>
      </c>
      <c r="Q10" s="32">
        <f t="shared" si="1"/>
        <v>55.47</v>
      </c>
      <c r="R10" s="80"/>
    </row>
    <row r="11" spans="1:18" ht="15" customHeight="1" x14ac:dyDescent="0.25">
      <c r="A11" s="7"/>
      <c r="B11" s="76">
        <v>3</v>
      </c>
      <c r="C11" s="29" t="s">
        <v>44</v>
      </c>
      <c r="D11" s="16"/>
      <c r="E11" s="15" t="s">
        <v>17</v>
      </c>
      <c r="F11" s="14" t="s">
        <v>48</v>
      </c>
      <c r="G11" s="30">
        <v>12.77</v>
      </c>
      <c r="H11" s="30">
        <v>12.06</v>
      </c>
      <c r="I11" s="30">
        <v>4.3899999999999997</v>
      </c>
      <c r="J11" s="30">
        <v>3.6</v>
      </c>
      <c r="K11" s="30">
        <v>1.95</v>
      </c>
      <c r="L11" s="30">
        <v>2.2000000000000002</v>
      </c>
      <c r="M11" s="30">
        <v>6.14</v>
      </c>
      <c r="N11" s="30">
        <v>3.76</v>
      </c>
      <c r="O11" s="30">
        <v>5.24</v>
      </c>
      <c r="P11" s="31">
        <f t="shared" si="0"/>
        <v>52.110000000000007</v>
      </c>
      <c r="Q11" s="32">
        <f t="shared" si="1"/>
        <v>30.97</v>
      </c>
      <c r="R11" s="79">
        <f>SUM(Q11:Q13)</f>
        <v>107.28999999999999</v>
      </c>
    </row>
    <row r="12" spans="1:18" ht="15" customHeight="1" x14ac:dyDescent="0.25">
      <c r="A12" s="7"/>
      <c r="B12" s="77"/>
      <c r="C12" s="29" t="s">
        <v>43</v>
      </c>
      <c r="D12" s="16"/>
      <c r="E12" s="15" t="s">
        <v>17</v>
      </c>
      <c r="F12" s="14" t="s">
        <v>48</v>
      </c>
      <c r="G12" s="30">
        <v>7.7</v>
      </c>
      <c r="H12" s="30">
        <v>9.35</v>
      </c>
      <c r="I12" s="30">
        <v>10.23</v>
      </c>
      <c r="J12" s="30">
        <v>11.29</v>
      </c>
      <c r="K12" s="30">
        <v>8.68</v>
      </c>
      <c r="L12" s="30">
        <v>9.99</v>
      </c>
      <c r="M12" s="30">
        <v>3.34</v>
      </c>
      <c r="N12" s="30">
        <v>6.12</v>
      </c>
      <c r="O12" s="30">
        <v>5.1100000000000003</v>
      </c>
      <c r="P12" s="31">
        <f t="shared" si="0"/>
        <v>71.81</v>
      </c>
      <c r="Q12" s="32">
        <f t="shared" si="1"/>
        <v>31.509999999999998</v>
      </c>
      <c r="R12" s="80"/>
    </row>
    <row r="13" spans="1:18" ht="15" customHeight="1" x14ac:dyDescent="0.25">
      <c r="A13" s="7"/>
      <c r="B13" s="78"/>
      <c r="C13" s="29" t="s">
        <v>42</v>
      </c>
      <c r="D13" s="16"/>
      <c r="E13" s="15" t="s">
        <v>17</v>
      </c>
      <c r="F13" s="14" t="s">
        <v>48</v>
      </c>
      <c r="G13" s="30">
        <v>2.72</v>
      </c>
      <c r="H13" s="30">
        <v>13.29</v>
      </c>
      <c r="I13" s="30">
        <v>10.08</v>
      </c>
      <c r="J13" s="30">
        <v>11.11</v>
      </c>
      <c r="K13" s="30">
        <v>3.25</v>
      </c>
      <c r="L13" s="30">
        <v>3.26</v>
      </c>
      <c r="M13" s="30">
        <v>16.3</v>
      </c>
      <c r="N13" s="30">
        <v>10.32</v>
      </c>
      <c r="O13" s="30">
        <v>15.22</v>
      </c>
      <c r="P13" s="31">
        <f t="shared" si="0"/>
        <v>85.549999999999983</v>
      </c>
      <c r="Q13" s="32">
        <f t="shared" si="1"/>
        <v>44.81</v>
      </c>
      <c r="R13" s="80"/>
    </row>
    <row r="14" spans="1:18" ht="15" customHeight="1" x14ac:dyDescent="0.25">
      <c r="A14" s="7"/>
      <c r="B14" s="76">
        <v>4</v>
      </c>
      <c r="C14" s="29" t="s">
        <v>41</v>
      </c>
      <c r="D14" s="16"/>
      <c r="E14" s="15" t="s">
        <v>17</v>
      </c>
      <c r="F14" s="14" t="s">
        <v>48</v>
      </c>
      <c r="G14" s="30">
        <v>2.0099999999999998</v>
      </c>
      <c r="H14" s="30">
        <v>2.62</v>
      </c>
      <c r="I14" s="30">
        <v>4.3899999999999997</v>
      </c>
      <c r="J14" s="30">
        <v>5.96</v>
      </c>
      <c r="K14" s="30">
        <v>6.39</v>
      </c>
      <c r="L14" s="30">
        <v>3.54</v>
      </c>
      <c r="M14" s="30">
        <v>6.73</v>
      </c>
      <c r="N14" s="30">
        <v>7.32</v>
      </c>
      <c r="O14" s="30">
        <v>2.46</v>
      </c>
      <c r="P14" s="31">
        <f t="shared" si="0"/>
        <v>41.42</v>
      </c>
      <c r="Q14" s="67">
        <f t="shared" si="1"/>
        <v>20.440000000000001</v>
      </c>
      <c r="R14" s="79">
        <f>SUM(Q14:Q16)</f>
        <v>78.97</v>
      </c>
    </row>
    <row r="15" spans="1:18" ht="15" customHeight="1" x14ac:dyDescent="0.25">
      <c r="A15" s="7"/>
      <c r="B15" s="77"/>
      <c r="C15" s="29" t="s">
        <v>46</v>
      </c>
      <c r="D15" s="16"/>
      <c r="E15" s="15" t="s">
        <v>17</v>
      </c>
      <c r="F15" s="14" t="s">
        <v>48</v>
      </c>
      <c r="G15" s="30">
        <v>2.85</v>
      </c>
      <c r="H15" s="30">
        <v>4.0999999999999996</v>
      </c>
      <c r="I15" s="30">
        <v>2.66</v>
      </c>
      <c r="J15" s="30">
        <v>10.16</v>
      </c>
      <c r="K15" s="30">
        <v>6.9</v>
      </c>
      <c r="L15" s="30">
        <v>5.56</v>
      </c>
      <c r="M15" s="30">
        <v>4.6100000000000003</v>
      </c>
      <c r="N15" s="30">
        <v>4.1500000000000004</v>
      </c>
      <c r="O15" s="30">
        <v>9.7200000000000006</v>
      </c>
      <c r="P15" s="31">
        <f t="shared" si="0"/>
        <v>50.71</v>
      </c>
      <c r="Q15" s="67">
        <f t="shared" si="1"/>
        <v>26.78</v>
      </c>
      <c r="R15" s="80"/>
    </row>
    <row r="16" spans="1:18" ht="15" customHeight="1" x14ac:dyDescent="0.25">
      <c r="A16" s="7"/>
      <c r="B16" s="78"/>
      <c r="C16" s="29" t="s">
        <v>45</v>
      </c>
      <c r="D16" s="16"/>
      <c r="E16" s="15" t="s">
        <v>17</v>
      </c>
      <c r="F16" s="14" t="s">
        <v>48</v>
      </c>
      <c r="G16" s="30">
        <v>7.02</v>
      </c>
      <c r="H16" s="30">
        <v>3.22</v>
      </c>
      <c r="I16" s="30">
        <v>2.91</v>
      </c>
      <c r="J16" s="30">
        <v>8.02</v>
      </c>
      <c r="K16" s="30">
        <v>9.39</v>
      </c>
      <c r="L16" s="30">
        <v>8.3000000000000007</v>
      </c>
      <c r="M16" s="30">
        <v>3.58</v>
      </c>
      <c r="N16" s="30">
        <v>9.61</v>
      </c>
      <c r="O16" s="30">
        <v>12.75</v>
      </c>
      <c r="P16" s="31">
        <f t="shared" si="0"/>
        <v>64.8</v>
      </c>
      <c r="Q16" s="67">
        <f t="shared" si="1"/>
        <v>31.75</v>
      </c>
      <c r="R16" s="80"/>
    </row>
    <row r="17" spans="1:18" ht="15" customHeight="1" x14ac:dyDescent="0.25">
      <c r="A17" s="7"/>
      <c r="B17" s="8">
        <v>5</v>
      </c>
      <c r="C17" s="29" t="s">
        <v>51</v>
      </c>
      <c r="D17" s="16"/>
      <c r="E17" s="15" t="s">
        <v>17</v>
      </c>
      <c r="F17" s="14" t="s">
        <v>18</v>
      </c>
      <c r="G17" s="30">
        <v>4.2699999999999996</v>
      </c>
      <c r="H17" s="30">
        <v>13.67</v>
      </c>
      <c r="I17" s="30">
        <v>4.7</v>
      </c>
      <c r="J17" s="30">
        <v>14.64</v>
      </c>
      <c r="K17" s="30">
        <v>14.29</v>
      </c>
      <c r="L17" s="30">
        <v>3.85</v>
      </c>
      <c r="M17" s="30">
        <v>11.11</v>
      </c>
      <c r="N17" s="30">
        <v>18.399999999999999</v>
      </c>
      <c r="O17" s="30">
        <v>14.86</v>
      </c>
      <c r="P17" s="31">
        <f t="shared" si="0"/>
        <v>99.79</v>
      </c>
      <c r="Q17" s="67">
        <f t="shared" si="1"/>
        <v>47.9</v>
      </c>
      <c r="R17" s="72">
        <f>SUM(Q17)</f>
        <v>47.9</v>
      </c>
    </row>
    <row r="19" spans="1:18" s="13" customFormat="1" ht="15" customHeight="1" x14ac:dyDescent="0.25">
      <c r="A19"/>
      <c r="B19"/>
      <c r="D19" s="13" t="s">
        <v>60</v>
      </c>
      <c r="G19"/>
      <c r="H19"/>
      <c r="I19"/>
      <c r="J19"/>
      <c r="K19"/>
      <c r="L19"/>
      <c r="M19"/>
      <c r="N19"/>
      <c r="O19"/>
      <c r="P19"/>
      <c r="Q19"/>
    </row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</sheetData>
  <mergeCells count="11">
    <mergeCell ref="C1:C2"/>
    <mergeCell ref="G3:H3"/>
    <mergeCell ref="F1:O2"/>
    <mergeCell ref="R14:R16"/>
    <mergeCell ref="R11:R13"/>
    <mergeCell ref="R5:R7"/>
    <mergeCell ref="R8:R10"/>
    <mergeCell ref="B5:B7"/>
    <mergeCell ref="B8:B10"/>
    <mergeCell ref="B11:B13"/>
    <mergeCell ref="B14:B16"/>
  </mergeCells>
  <conditionalFormatting sqref="G5:O17">
    <cfRule type="cellIs" dxfId="18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2D3D9-A45F-4FEE-9B93-C2F92D31E0D3}">
  <dimension ref="A1:Q983"/>
  <sheetViews>
    <sheetView topLeftCell="B1" zoomScaleNormal="100" workbookViewId="0">
      <selection activeCell="C21" sqref="C21"/>
    </sheetView>
  </sheetViews>
  <sheetFormatPr defaultColWidth="14.44140625" defaultRowHeight="15" customHeight="1" x14ac:dyDescent="0.25"/>
  <cols>
    <col min="1" max="1" width="3" hidden="1" customWidth="1"/>
    <col min="2" max="2" width="3" customWidth="1"/>
    <col min="3" max="3" width="22.44140625" style="13" customWidth="1"/>
    <col min="4" max="4" width="7.33203125" style="13" customWidth="1"/>
    <col min="5" max="5" width="6.33203125" style="13" customWidth="1"/>
    <col min="6" max="6" width="17.44140625" style="13" customWidth="1"/>
    <col min="7" max="15" width="5.6640625" customWidth="1"/>
    <col min="16" max="16" width="7.33203125" customWidth="1"/>
    <col min="17" max="17" width="6.44140625" customWidth="1"/>
  </cols>
  <sheetData>
    <row r="1" spans="1:17" ht="17.100000000000001" customHeight="1" x14ac:dyDescent="0.25">
      <c r="C1" s="81" t="s">
        <v>0</v>
      </c>
      <c r="D1" s="17"/>
      <c r="E1" s="83" t="s">
        <v>65</v>
      </c>
      <c r="F1" s="83"/>
      <c r="G1" s="83"/>
      <c r="H1" s="83"/>
      <c r="I1" s="83"/>
    </row>
    <row r="2" spans="1:17" ht="17.100000000000001" customHeight="1" x14ac:dyDescent="0.25">
      <c r="C2" s="81"/>
      <c r="D2" s="17"/>
      <c r="E2" s="83"/>
      <c r="F2" s="83"/>
      <c r="G2" s="83"/>
      <c r="H2" s="83"/>
      <c r="I2" s="83"/>
      <c r="J2" s="1"/>
      <c r="K2" s="1"/>
    </row>
    <row r="3" spans="1:17" ht="17.100000000000001" customHeight="1" x14ac:dyDescent="0.25">
      <c r="C3" s="17"/>
      <c r="D3" s="17"/>
      <c r="E3" s="17"/>
      <c r="F3" s="2"/>
      <c r="G3" s="75"/>
      <c r="H3" s="75"/>
      <c r="I3" s="13"/>
    </row>
    <row r="4" spans="1:17" ht="15" customHeight="1" x14ac:dyDescent="0.25">
      <c r="A4" s="3"/>
      <c r="B4" s="4"/>
      <c r="C4" s="26" t="s">
        <v>2</v>
      </c>
      <c r="D4" s="26" t="s">
        <v>3</v>
      </c>
      <c r="E4" s="27" t="s">
        <v>4</v>
      </c>
      <c r="F4" s="26" t="s">
        <v>5</v>
      </c>
      <c r="G4" s="20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6" t="s">
        <v>15</v>
      </c>
      <c r="Q4" s="5" t="s">
        <v>16</v>
      </c>
    </row>
    <row r="5" spans="1:17" ht="15" customHeight="1" x14ac:dyDescent="0.25">
      <c r="A5" s="7"/>
      <c r="B5" s="8">
        <v>1</v>
      </c>
      <c r="C5" s="29" t="s">
        <v>33</v>
      </c>
      <c r="D5" s="16"/>
      <c r="E5" s="15" t="s">
        <v>17</v>
      </c>
      <c r="F5" s="14" t="s">
        <v>19</v>
      </c>
      <c r="G5" s="30">
        <v>4.8</v>
      </c>
      <c r="H5" s="30">
        <v>10.17</v>
      </c>
      <c r="I5" s="30">
        <v>18.97</v>
      </c>
      <c r="J5" s="30">
        <v>17.78</v>
      </c>
      <c r="K5" s="30">
        <v>19.7</v>
      </c>
      <c r="L5" s="30">
        <v>17.170000000000002</v>
      </c>
      <c r="M5" s="30">
        <v>20.39</v>
      </c>
      <c r="N5" s="30">
        <v>18.059999999999999</v>
      </c>
      <c r="O5" s="30">
        <v>19.34</v>
      </c>
      <c r="P5" s="31">
        <f t="shared" ref="P5:P18" si="0">SUM(G5:O5)</f>
        <v>146.38</v>
      </c>
      <c r="Q5" s="32">
        <f t="shared" ref="Q5:Q18" si="1">LARGE(G5:O5,1)+LARGE(G5:O5,2)+LARGE(G5:O5,3)</f>
        <v>59.430000000000007</v>
      </c>
    </row>
    <row r="6" spans="1:17" ht="15" customHeight="1" x14ac:dyDescent="0.25">
      <c r="A6" s="7"/>
      <c r="B6" s="8">
        <v>2</v>
      </c>
      <c r="C6" s="29" t="s">
        <v>32</v>
      </c>
      <c r="D6" s="16"/>
      <c r="E6" s="15" t="s">
        <v>17</v>
      </c>
      <c r="F6" s="14" t="s">
        <v>19</v>
      </c>
      <c r="G6" s="30">
        <v>16.62</v>
      </c>
      <c r="H6" s="30">
        <v>17.920000000000002</v>
      </c>
      <c r="I6" s="30">
        <v>5.29</v>
      </c>
      <c r="J6" s="30">
        <v>14.76</v>
      </c>
      <c r="K6" s="30">
        <v>13.25</v>
      </c>
      <c r="L6" s="30">
        <v>19.77</v>
      </c>
      <c r="M6" s="30">
        <v>3.12</v>
      </c>
      <c r="N6" s="30">
        <v>14.78</v>
      </c>
      <c r="O6" s="30">
        <v>17.78</v>
      </c>
      <c r="P6" s="31">
        <f t="shared" si="0"/>
        <v>123.29</v>
      </c>
      <c r="Q6" s="32">
        <f t="shared" si="1"/>
        <v>55.47</v>
      </c>
    </row>
    <row r="7" spans="1:17" ht="15" customHeight="1" x14ac:dyDescent="0.25">
      <c r="A7" s="7"/>
      <c r="B7" s="8">
        <v>3</v>
      </c>
      <c r="C7" s="29" t="s">
        <v>37</v>
      </c>
      <c r="D7" s="16"/>
      <c r="E7" s="15" t="s">
        <v>17</v>
      </c>
      <c r="F7" s="14" t="s">
        <v>25</v>
      </c>
      <c r="G7" s="30">
        <v>19.14</v>
      </c>
      <c r="H7" s="30">
        <v>17.7</v>
      </c>
      <c r="I7" s="30">
        <v>3.09</v>
      </c>
      <c r="J7" s="30">
        <v>13.11</v>
      </c>
      <c r="K7" s="30">
        <v>3.7</v>
      </c>
      <c r="L7" s="30">
        <v>15.81</v>
      </c>
      <c r="M7" s="30">
        <v>17.72</v>
      </c>
      <c r="N7" s="30">
        <v>17.84</v>
      </c>
      <c r="O7" s="30">
        <v>15.03</v>
      </c>
      <c r="P7" s="31">
        <f t="shared" si="0"/>
        <v>123.14000000000001</v>
      </c>
      <c r="Q7" s="32">
        <f t="shared" si="1"/>
        <v>54.7</v>
      </c>
    </row>
    <row r="8" spans="1:17" ht="15" customHeight="1" x14ac:dyDescent="0.25">
      <c r="A8" s="7"/>
      <c r="B8" s="8">
        <v>4</v>
      </c>
      <c r="C8" s="29" t="s">
        <v>34</v>
      </c>
      <c r="D8" s="16"/>
      <c r="E8" s="15" t="s">
        <v>17</v>
      </c>
      <c r="F8" s="14" t="s">
        <v>19</v>
      </c>
      <c r="G8" s="30">
        <v>16.309999999999999</v>
      </c>
      <c r="H8" s="30">
        <v>15.43</v>
      </c>
      <c r="I8" s="30">
        <v>20.76</v>
      </c>
      <c r="J8" s="30">
        <v>15.4</v>
      </c>
      <c r="K8" s="30">
        <v>3.54</v>
      </c>
      <c r="L8" s="30">
        <v>3.78</v>
      </c>
      <c r="M8" s="30">
        <v>13.57</v>
      </c>
      <c r="N8" s="30">
        <v>10.98</v>
      </c>
      <c r="O8" s="30">
        <v>15.8</v>
      </c>
      <c r="P8" s="31">
        <f t="shared" si="0"/>
        <v>115.57000000000002</v>
      </c>
      <c r="Q8" s="32">
        <f t="shared" si="1"/>
        <v>52.870000000000005</v>
      </c>
    </row>
    <row r="9" spans="1:17" ht="15" customHeight="1" x14ac:dyDescent="0.25">
      <c r="A9" s="7"/>
      <c r="B9" s="8">
        <v>5</v>
      </c>
      <c r="C9" s="29" t="s">
        <v>51</v>
      </c>
      <c r="D9" s="16"/>
      <c r="E9" s="15" t="s">
        <v>17</v>
      </c>
      <c r="F9" s="14" t="s">
        <v>18</v>
      </c>
      <c r="G9" s="30">
        <v>4.2699999999999996</v>
      </c>
      <c r="H9" s="30">
        <v>13.67</v>
      </c>
      <c r="I9" s="30">
        <v>4.7</v>
      </c>
      <c r="J9" s="30">
        <v>14.64</v>
      </c>
      <c r="K9" s="30">
        <v>14.29</v>
      </c>
      <c r="L9" s="30">
        <v>3.85</v>
      </c>
      <c r="M9" s="30">
        <v>11.11</v>
      </c>
      <c r="N9" s="30">
        <v>18.399999999999999</v>
      </c>
      <c r="O9" s="30">
        <v>14.86</v>
      </c>
      <c r="P9" s="31">
        <f t="shared" si="0"/>
        <v>99.79</v>
      </c>
      <c r="Q9" s="32">
        <f t="shared" si="1"/>
        <v>47.9</v>
      </c>
    </row>
    <row r="10" spans="1:17" ht="15" customHeight="1" x14ac:dyDescent="0.25">
      <c r="A10" s="7"/>
      <c r="B10" s="8">
        <v>6</v>
      </c>
      <c r="C10" s="29" t="s">
        <v>35</v>
      </c>
      <c r="D10" s="16"/>
      <c r="E10" s="15" t="s">
        <v>17</v>
      </c>
      <c r="F10" s="14" t="s">
        <v>19</v>
      </c>
      <c r="G10" s="30">
        <v>11.52</v>
      </c>
      <c r="H10" s="30">
        <v>7.21</v>
      </c>
      <c r="I10" s="30">
        <v>13.74</v>
      </c>
      <c r="J10" s="30">
        <v>13.68</v>
      </c>
      <c r="K10" s="30">
        <v>15.46</v>
      </c>
      <c r="L10" s="30">
        <v>6.01</v>
      </c>
      <c r="M10" s="30">
        <v>12.85</v>
      </c>
      <c r="N10" s="30">
        <v>6.5</v>
      </c>
      <c r="O10" s="30">
        <v>17.22</v>
      </c>
      <c r="P10" s="31">
        <f t="shared" si="0"/>
        <v>104.19</v>
      </c>
      <c r="Q10" s="32">
        <f t="shared" si="1"/>
        <v>46.42</v>
      </c>
    </row>
    <row r="11" spans="1:17" ht="15" customHeight="1" x14ac:dyDescent="0.25">
      <c r="A11" s="7"/>
      <c r="B11" s="8">
        <v>7</v>
      </c>
      <c r="C11" s="29" t="s">
        <v>42</v>
      </c>
      <c r="D11" s="16"/>
      <c r="E11" s="15" t="s">
        <v>17</v>
      </c>
      <c r="F11" s="14" t="s">
        <v>48</v>
      </c>
      <c r="G11" s="30">
        <v>2.72</v>
      </c>
      <c r="H11" s="30">
        <v>13.29</v>
      </c>
      <c r="I11" s="30">
        <v>10.08</v>
      </c>
      <c r="J11" s="30">
        <v>11.11</v>
      </c>
      <c r="K11" s="30">
        <v>3.25</v>
      </c>
      <c r="L11" s="30">
        <v>3.26</v>
      </c>
      <c r="M11" s="30">
        <v>16.3</v>
      </c>
      <c r="N11" s="30">
        <v>10.32</v>
      </c>
      <c r="O11" s="30">
        <v>15.22</v>
      </c>
      <c r="P11" s="31">
        <f t="shared" si="0"/>
        <v>85.549999999999983</v>
      </c>
      <c r="Q11" s="32">
        <f t="shared" si="1"/>
        <v>44.81</v>
      </c>
    </row>
    <row r="12" spans="1:17" ht="15" customHeight="1" x14ac:dyDescent="0.25">
      <c r="A12" s="7"/>
      <c r="B12" s="8">
        <v>8</v>
      </c>
      <c r="C12" s="29" t="s">
        <v>49</v>
      </c>
      <c r="D12" s="16"/>
      <c r="E12" s="15" t="s">
        <v>17</v>
      </c>
      <c r="F12" s="14" t="s">
        <v>25</v>
      </c>
      <c r="G12" s="30">
        <v>11.6</v>
      </c>
      <c r="H12" s="30">
        <v>3.02</v>
      </c>
      <c r="I12" s="30">
        <v>5.09</v>
      </c>
      <c r="J12" s="30">
        <v>12.05</v>
      </c>
      <c r="K12" s="30">
        <v>4.9000000000000004</v>
      </c>
      <c r="L12" s="30">
        <v>10.38</v>
      </c>
      <c r="M12" s="30">
        <v>7.96</v>
      </c>
      <c r="N12" s="30">
        <v>14.24</v>
      </c>
      <c r="O12" s="30">
        <v>13.28</v>
      </c>
      <c r="P12" s="31">
        <f t="shared" si="0"/>
        <v>82.52000000000001</v>
      </c>
      <c r="Q12" s="32">
        <f t="shared" si="1"/>
        <v>39.57</v>
      </c>
    </row>
    <row r="13" spans="1:17" ht="15" customHeight="1" x14ac:dyDescent="0.25">
      <c r="A13" s="7"/>
      <c r="B13" s="8">
        <v>9</v>
      </c>
      <c r="C13" s="29" t="s">
        <v>45</v>
      </c>
      <c r="D13" s="16"/>
      <c r="E13" s="15" t="s">
        <v>17</v>
      </c>
      <c r="F13" s="14" t="s">
        <v>48</v>
      </c>
      <c r="G13" s="30">
        <v>7.02</v>
      </c>
      <c r="H13" s="30">
        <v>3.22</v>
      </c>
      <c r="I13" s="30">
        <v>2.91</v>
      </c>
      <c r="J13" s="30">
        <v>8.02</v>
      </c>
      <c r="K13" s="30">
        <v>9.39</v>
      </c>
      <c r="L13" s="30">
        <v>8.3000000000000007</v>
      </c>
      <c r="M13" s="30">
        <v>3.58</v>
      </c>
      <c r="N13" s="30">
        <v>9.61</v>
      </c>
      <c r="O13" s="30">
        <v>12.75</v>
      </c>
      <c r="P13" s="31">
        <f t="shared" si="0"/>
        <v>64.8</v>
      </c>
      <c r="Q13" s="32">
        <f t="shared" si="1"/>
        <v>31.75</v>
      </c>
    </row>
    <row r="14" spans="1:17" ht="15" customHeight="1" x14ac:dyDescent="0.25">
      <c r="A14" s="7"/>
      <c r="B14" s="8">
        <v>10</v>
      </c>
      <c r="C14" s="29" t="s">
        <v>43</v>
      </c>
      <c r="D14" s="16"/>
      <c r="E14" s="15" t="s">
        <v>17</v>
      </c>
      <c r="F14" s="14" t="s">
        <v>48</v>
      </c>
      <c r="G14" s="30">
        <v>7.7</v>
      </c>
      <c r="H14" s="30">
        <v>9.35</v>
      </c>
      <c r="I14" s="30">
        <v>10.23</v>
      </c>
      <c r="J14" s="30">
        <v>11.29</v>
      </c>
      <c r="K14" s="30">
        <v>8.68</v>
      </c>
      <c r="L14" s="30">
        <v>9.99</v>
      </c>
      <c r="M14" s="30">
        <v>3.34</v>
      </c>
      <c r="N14" s="30">
        <v>6.12</v>
      </c>
      <c r="O14" s="30">
        <v>5.1100000000000003</v>
      </c>
      <c r="P14" s="31">
        <f t="shared" si="0"/>
        <v>71.81</v>
      </c>
      <c r="Q14" s="32">
        <f t="shared" si="1"/>
        <v>31.509999999999998</v>
      </c>
    </row>
    <row r="15" spans="1:17" ht="15" customHeight="1" x14ac:dyDescent="0.25">
      <c r="A15" s="7"/>
      <c r="B15" s="8">
        <v>11</v>
      </c>
      <c r="C15" s="29" t="s">
        <v>44</v>
      </c>
      <c r="D15" s="16"/>
      <c r="E15" s="15" t="s">
        <v>17</v>
      </c>
      <c r="F15" s="14" t="s">
        <v>48</v>
      </c>
      <c r="G15" s="30">
        <v>12.77</v>
      </c>
      <c r="H15" s="30">
        <v>12.06</v>
      </c>
      <c r="I15" s="30">
        <v>4.3899999999999997</v>
      </c>
      <c r="J15" s="30">
        <v>3.6</v>
      </c>
      <c r="K15" s="30">
        <v>1.95</v>
      </c>
      <c r="L15" s="30">
        <v>2.2000000000000002</v>
      </c>
      <c r="M15" s="30">
        <v>6.14</v>
      </c>
      <c r="N15" s="30">
        <v>3.76</v>
      </c>
      <c r="O15" s="30">
        <v>5.24</v>
      </c>
      <c r="P15" s="31">
        <f t="shared" si="0"/>
        <v>52.110000000000007</v>
      </c>
      <c r="Q15" s="32">
        <f t="shared" si="1"/>
        <v>30.97</v>
      </c>
    </row>
    <row r="16" spans="1:17" ht="15" customHeight="1" x14ac:dyDescent="0.25">
      <c r="A16" s="7"/>
      <c r="B16" s="46">
        <v>12</v>
      </c>
      <c r="C16" s="47" t="s">
        <v>31</v>
      </c>
      <c r="D16" s="63"/>
      <c r="E16" s="48" t="s">
        <v>17</v>
      </c>
      <c r="F16" s="49" t="s">
        <v>19</v>
      </c>
      <c r="G16" s="50">
        <v>8.11</v>
      </c>
      <c r="H16" s="50">
        <v>5.51</v>
      </c>
      <c r="I16" s="50">
        <v>4.43</v>
      </c>
      <c r="J16" s="50">
        <v>2.2200000000000002</v>
      </c>
      <c r="K16" s="50">
        <v>6.67</v>
      </c>
      <c r="L16" s="50">
        <v>5.01</v>
      </c>
      <c r="M16" s="50">
        <v>10.65</v>
      </c>
      <c r="N16" s="50">
        <v>2.19</v>
      </c>
      <c r="O16" s="50">
        <v>9.41</v>
      </c>
      <c r="P16" s="51">
        <f t="shared" si="0"/>
        <v>54.199999999999989</v>
      </c>
      <c r="Q16" s="52">
        <f t="shared" si="1"/>
        <v>28.17</v>
      </c>
    </row>
    <row r="17" spans="1:17" s="44" customFormat="1" ht="15" customHeight="1" x14ac:dyDescent="0.25">
      <c r="A17" s="45"/>
      <c r="B17" s="68">
        <v>13</v>
      </c>
      <c r="C17" s="29" t="s">
        <v>46</v>
      </c>
      <c r="D17" s="16"/>
      <c r="E17" s="15" t="s">
        <v>17</v>
      </c>
      <c r="F17" s="14" t="s">
        <v>48</v>
      </c>
      <c r="G17" s="69">
        <v>2.85</v>
      </c>
      <c r="H17" s="69">
        <v>4.0999999999999996</v>
      </c>
      <c r="I17" s="69">
        <v>2.66</v>
      </c>
      <c r="J17" s="69">
        <v>10.16</v>
      </c>
      <c r="K17" s="69">
        <v>6.9</v>
      </c>
      <c r="L17" s="69">
        <v>5.56</v>
      </c>
      <c r="M17" s="69">
        <v>4.6100000000000003</v>
      </c>
      <c r="N17" s="69">
        <v>4.1500000000000004</v>
      </c>
      <c r="O17" s="69">
        <v>9.7200000000000006</v>
      </c>
      <c r="P17" s="70">
        <f t="shared" si="0"/>
        <v>50.71</v>
      </c>
      <c r="Q17" s="71">
        <f t="shared" si="1"/>
        <v>26.78</v>
      </c>
    </row>
    <row r="18" spans="1:17" s="44" customFormat="1" ht="15" customHeight="1" x14ac:dyDescent="0.25">
      <c r="A18" s="45"/>
      <c r="B18" s="68">
        <v>14</v>
      </c>
      <c r="C18" s="29" t="s">
        <v>41</v>
      </c>
      <c r="D18" s="16"/>
      <c r="E18" s="15" t="s">
        <v>17</v>
      </c>
      <c r="F18" s="14" t="s">
        <v>48</v>
      </c>
      <c r="G18" s="69">
        <v>2.0099999999999998</v>
      </c>
      <c r="H18" s="69">
        <v>2.62</v>
      </c>
      <c r="I18" s="69">
        <v>4.3899999999999997</v>
      </c>
      <c r="J18" s="69">
        <v>5.96</v>
      </c>
      <c r="K18" s="69">
        <v>6.39</v>
      </c>
      <c r="L18" s="69">
        <v>3.54</v>
      </c>
      <c r="M18" s="69">
        <v>6.73</v>
      </c>
      <c r="N18" s="69">
        <v>7.32</v>
      </c>
      <c r="O18" s="69">
        <v>2.46</v>
      </c>
      <c r="P18" s="70">
        <f t="shared" si="0"/>
        <v>41.42</v>
      </c>
      <c r="Q18" s="71">
        <f t="shared" si="1"/>
        <v>20.440000000000001</v>
      </c>
    </row>
    <row r="19" spans="1:17" s="54" customFormat="1" ht="15" customHeight="1" x14ac:dyDescent="0.25">
      <c r="A19" s="53"/>
      <c r="B19" s="55"/>
      <c r="C19" s="56"/>
      <c r="D19" s="57"/>
      <c r="E19" s="58"/>
      <c r="F19" s="56"/>
      <c r="G19" s="59"/>
      <c r="H19" s="59"/>
      <c r="I19" s="59"/>
      <c r="J19" s="59"/>
      <c r="K19" s="59"/>
      <c r="L19" s="59"/>
      <c r="M19" s="59"/>
      <c r="N19" s="59"/>
      <c r="O19" s="59"/>
      <c r="P19" s="60"/>
      <c r="Q19" s="61"/>
    </row>
    <row r="20" spans="1:17" s="54" customFormat="1" ht="15" customHeight="1" x14ac:dyDescent="0.25">
      <c r="A20" s="53"/>
      <c r="B20" s="55"/>
      <c r="C20" s="56"/>
      <c r="D20" s="57"/>
      <c r="E20" s="58"/>
      <c r="F20" s="56"/>
      <c r="G20" s="59"/>
      <c r="H20" s="59"/>
      <c r="I20" s="59"/>
      <c r="J20" s="59"/>
      <c r="K20" s="59"/>
      <c r="L20" s="59"/>
      <c r="M20" s="59"/>
      <c r="N20" s="59"/>
      <c r="O20" s="59"/>
      <c r="P20" s="60"/>
      <c r="Q20" s="61"/>
    </row>
    <row r="21" spans="1:17" s="54" customFormat="1" ht="15" customHeight="1" x14ac:dyDescent="0.25">
      <c r="A21" s="53"/>
      <c r="B21" s="55"/>
      <c r="C21" s="56"/>
      <c r="D21" s="62"/>
      <c r="E21" s="58"/>
      <c r="F21" s="56"/>
      <c r="G21" s="59"/>
      <c r="H21" s="59"/>
      <c r="I21" s="59"/>
      <c r="J21" s="59"/>
      <c r="K21" s="59"/>
      <c r="L21" s="59"/>
      <c r="M21" s="59"/>
      <c r="N21" s="59"/>
      <c r="O21" s="59"/>
      <c r="P21" s="60"/>
      <c r="Q21" s="61"/>
    </row>
    <row r="22" spans="1:17" s="54" customFormat="1" ht="15" customHeight="1" x14ac:dyDescent="0.25">
      <c r="A22" s="53"/>
      <c r="B22" s="55"/>
      <c r="C22" s="56"/>
      <c r="D22" s="57"/>
      <c r="E22" s="58"/>
      <c r="F22" s="56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1"/>
    </row>
    <row r="23" spans="1:17" s="54" customFormat="1" ht="15" customHeight="1" x14ac:dyDescent="0.25">
      <c r="A23" s="53"/>
      <c r="B23" s="55"/>
      <c r="C23" s="56"/>
      <c r="D23" s="57"/>
      <c r="E23" s="58"/>
      <c r="F23" s="56"/>
      <c r="G23" s="59"/>
      <c r="H23" s="59"/>
      <c r="I23" s="59"/>
      <c r="J23" s="59"/>
      <c r="K23" s="59"/>
      <c r="L23" s="59"/>
      <c r="M23" s="59"/>
      <c r="N23" s="59"/>
      <c r="O23" s="59"/>
      <c r="P23" s="60"/>
      <c r="Q23" s="61"/>
    </row>
    <row r="24" spans="1:17" s="54" customFormat="1" ht="15" customHeight="1" x14ac:dyDescent="0.25">
      <c r="A24" s="53"/>
      <c r="B24" s="55"/>
      <c r="C24" s="56"/>
      <c r="D24" s="57"/>
      <c r="E24" s="58"/>
      <c r="F24" s="56"/>
      <c r="G24" s="59"/>
      <c r="H24" s="59"/>
      <c r="I24" s="59"/>
      <c r="J24" s="59"/>
      <c r="K24" s="59"/>
      <c r="L24" s="59"/>
      <c r="M24" s="59"/>
      <c r="N24" s="59"/>
      <c r="O24" s="59"/>
      <c r="P24" s="60"/>
      <c r="Q24" s="61"/>
    </row>
    <row r="25" spans="1:17" s="54" customFormat="1" ht="15" customHeight="1" x14ac:dyDescent="0.25">
      <c r="A25" s="53"/>
      <c r="B25" s="55"/>
      <c r="C25" s="56"/>
      <c r="D25" s="57"/>
      <c r="E25" s="58"/>
      <c r="F25" s="56"/>
      <c r="G25" s="59"/>
      <c r="H25" s="59"/>
      <c r="I25" s="59"/>
      <c r="J25" s="59"/>
      <c r="K25" s="59"/>
      <c r="L25" s="59"/>
      <c r="M25" s="59"/>
      <c r="N25" s="59"/>
      <c r="O25" s="59"/>
      <c r="P25" s="60"/>
      <c r="Q25" s="61"/>
    </row>
    <row r="26" spans="1:17" s="54" customFormat="1" ht="15" customHeight="1" x14ac:dyDescent="0.25">
      <c r="A26" s="53"/>
      <c r="B26" s="55"/>
      <c r="C26" s="56"/>
      <c r="D26" s="57"/>
      <c r="E26" s="58"/>
      <c r="F26" s="56"/>
      <c r="G26" s="59"/>
      <c r="H26" s="59"/>
      <c r="I26" s="59"/>
      <c r="J26" s="59"/>
      <c r="K26" s="59"/>
      <c r="L26" s="59"/>
      <c r="M26" s="59"/>
      <c r="N26" s="59"/>
      <c r="O26" s="59"/>
      <c r="P26" s="60"/>
      <c r="Q26" s="61"/>
    </row>
    <row r="27" spans="1:17" s="54" customFormat="1" ht="15" customHeight="1" x14ac:dyDescent="0.25">
      <c r="A27" s="53"/>
      <c r="B27" s="55"/>
      <c r="C27" s="56"/>
      <c r="D27" s="57"/>
      <c r="E27" s="58"/>
      <c r="F27" s="56"/>
      <c r="G27" s="59"/>
      <c r="H27" s="59"/>
      <c r="I27" s="59"/>
      <c r="J27" s="59"/>
      <c r="K27" s="59"/>
      <c r="L27" s="59"/>
      <c r="M27" s="59"/>
      <c r="N27" s="59"/>
      <c r="O27" s="59"/>
      <c r="P27" s="60"/>
      <c r="Q27" s="61"/>
    </row>
    <row r="28" spans="1:17" s="54" customFormat="1" ht="15" customHeight="1" x14ac:dyDescent="0.25">
      <c r="A28" s="53"/>
      <c r="B28" s="55"/>
      <c r="C28" s="56"/>
      <c r="D28" s="62"/>
      <c r="E28" s="58"/>
      <c r="F28" s="56"/>
      <c r="G28" s="59"/>
      <c r="H28" s="59"/>
      <c r="I28" s="59"/>
      <c r="J28" s="59"/>
      <c r="K28" s="59"/>
      <c r="L28" s="59"/>
      <c r="M28" s="59"/>
      <c r="N28" s="59"/>
      <c r="O28" s="59"/>
      <c r="P28" s="60"/>
      <c r="Q28" s="61"/>
    </row>
    <row r="29" spans="1:17" s="54" customFormat="1" ht="15" customHeight="1" x14ac:dyDescent="0.25">
      <c r="A29" s="53"/>
      <c r="B29" s="55"/>
      <c r="C29" s="56"/>
      <c r="D29" s="57"/>
      <c r="E29" s="58"/>
      <c r="F29" s="56"/>
      <c r="G29" s="59"/>
      <c r="H29" s="59"/>
      <c r="I29" s="59"/>
      <c r="J29" s="59"/>
      <c r="K29" s="59"/>
      <c r="L29" s="59"/>
      <c r="M29" s="59"/>
      <c r="N29" s="59"/>
      <c r="O29" s="59"/>
      <c r="P29" s="60"/>
      <c r="Q29" s="61"/>
    </row>
    <row r="30" spans="1:17" s="54" customFormat="1" ht="15" customHeight="1" x14ac:dyDescent="0.25">
      <c r="A30" s="53"/>
      <c r="B30" s="55"/>
      <c r="C30" s="56"/>
      <c r="D30" s="57"/>
      <c r="E30" s="58"/>
      <c r="F30" s="56"/>
      <c r="G30" s="59"/>
      <c r="H30" s="59"/>
      <c r="I30" s="59"/>
      <c r="J30" s="59"/>
      <c r="K30" s="59"/>
      <c r="L30" s="59"/>
      <c r="M30" s="59"/>
      <c r="N30" s="59"/>
      <c r="O30" s="59"/>
      <c r="P30" s="60"/>
      <c r="Q30" s="61"/>
    </row>
    <row r="31" spans="1:17" s="54" customFormat="1" ht="15" customHeight="1" x14ac:dyDescent="0.25">
      <c r="A31" s="53"/>
      <c r="B31" s="55"/>
      <c r="C31" s="56"/>
      <c r="D31" s="62"/>
      <c r="E31" s="58"/>
      <c r="F31" s="56"/>
      <c r="G31" s="59"/>
      <c r="H31" s="59"/>
      <c r="I31" s="59"/>
      <c r="J31" s="59"/>
      <c r="K31" s="59"/>
      <c r="L31" s="59"/>
      <c r="M31" s="59"/>
      <c r="N31" s="59"/>
      <c r="O31" s="59"/>
      <c r="P31" s="60"/>
      <c r="Q31" s="61"/>
    </row>
    <row r="33" spans="1:17" s="13" customFormat="1" ht="15" customHeight="1" x14ac:dyDescent="0.25">
      <c r="A33"/>
      <c r="B33"/>
      <c r="D33" s="13" t="s">
        <v>60</v>
      </c>
      <c r="G33"/>
      <c r="H33"/>
      <c r="I33"/>
      <c r="J33"/>
      <c r="K33"/>
      <c r="L33"/>
      <c r="M33"/>
      <c r="N33"/>
      <c r="O33"/>
      <c r="P33"/>
      <c r="Q33"/>
    </row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</sheetData>
  <sortState xmlns:xlrd2="http://schemas.microsoft.com/office/spreadsheetml/2017/richdata2" ref="B5:Q18">
    <sortCondition descending="1" ref="Q5:Q18"/>
  </sortState>
  <mergeCells count="3">
    <mergeCell ref="C1:C2"/>
    <mergeCell ref="G3:H3"/>
    <mergeCell ref="E1:I2"/>
  </mergeCells>
  <conditionalFormatting sqref="G5:O31">
    <cfRule type="cellIs" dxfId="17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2BE8-6861-4F07-A707-71A0DA4DF85B}">
  <dimension ref="A1:R981"/>
  <sheetViews>
    <sheetView topLeftCell="B1" zoomScaleNormal="100" workbookViewId="0">
      <selection activeCell="J30" sqref="J30"/>
    </sheetView>
  </sheetViews>
  <sheetFormatPr defaultColWidth="14.44140625" defaultRowHeight="15" customHeight="1" x14ac:dyDescent="0.25"/>
  <cols>
    <col min="1" max="1" width="3" hidden="1" customWidth="1"/>
    <col min="2" max="2" width="3" customWidth="1"/>
    <col min="3" max="3" width="9.33203125" customWidth="1"/>
    <col min="4" max="4" width="22.44140625" style="13" customWidth="1"/>
    <col min="5" max="5" width="8.5546875" style="13" customWidth="1"/>
    <col min="6" max="6" width="6.33203125" style="13" customWidth="1"/>
    <col min="7" max="7" width="17.44140625" style="13" customWidth="1"/>
    <col min="8" max="16" width="5.6640625" customWidth="1"/>
    <col min="17" max="17" width="7.33203125" customWidth="1"/>
    <col min="18" max="18" width="6.44140625" customWidth="1"/>
    <col min="19" max="29" width="8" customWidth="1"/>
  </cols>
  <sheetData>
    <row r="1" spans="1:18" ht="17.100000000000001" customHeight="1" x14ac:dyDescent="0.25">
      <c r="D1" s="81" t="s">
        <v>0</v>
      </c>
      <c r="E1" s="17"/>
      <c r="F1" s="83" t="s">
        <v>66</v>
      </c>
      <c r="G1" s="83"/>
      <c r="H1" s="83"/>
      <c r="I1" s="83"/>
      <c r="J1" s="83"/>
    </row>
    <row r="2" spans="1:18" ht="17.100000000000001" customHeight="1" x14ac:dyDescent="0.25">
      <c r="C2" s="17"/>
      <c r="D2" s="81"/>
      <c r="E2" s="17"/>
      <c r="F2" s="83"/>
      <c r="G2" s="83"/>
      <c r="H2" s="83"/>
      <c r="I2" s="83"/>
      <c r="J2" s="83"/>
      <c r="K2" s="1"/>
      <c r="L2" s="1"/>
    </row>
    <row r="3" spans="1:18" ht="17.100000000000001" customHeight="1" x14ac:dyDescent="0.25">
      <c r="C3" s="17"/>
      <c r="D3" s="17"/>
      <c r="E3" s="17"/>
      <c r="F3" s="17"/>
      <c r="G3" s="2"/>
      <c r="H3" s="75"/>
      <c r="I3" s="75"/>
      <c r="J3" s="13"/>
    </row>
    <row r="4" spans="1:18" ht="15" customHeight="1" x14ac:dyDescent="0.25">
      <c r="A4" s="3"/>
      <c r="B4" s="4"/>
      <c r="C4" s="19" t="s">
        <v>1</v>
      </c>
      <c r="D4" s="26" t="s">
        <v>2</v>
      </c>
      <c r="E4" s="26" t="s">
        <v>3</v>
      </c>
      <c r="F4" s="27" t="s">
        <v>4</v>
      </c>
      <c r="G4" s="26" t="s">
        <v>5</v>
      </c>
      <c r="H4" s="20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6" t="s">
        <v>15</v>
      </c>
      <c r="R4" s="5" t="s">
        <v>16</v>
      </c>
    </row>
    <row r="5" spans="1:18" ht="15" customHeight="1" x14ac:dyDescent="0.25">
      <c r="A5" s="7"/>
      <c r="B5" s="8">
        <v>1</v>
      </c>
      <c r="C5" s="29" t="s">
        <v>0</v>
      </c>
      <c r="D5" s="29" t="s">
        <v>56</v>
      </c>
      <c r="E5" s="25"/>
      <c r="F5" s="15" t="s">
        <v>17</v>
      </c>
      <c r="G5" s="14" t="s">
        <v>57</v>
      </c>
      <c r="H5" s="30">
        <v>26.01</v>
      </c>
      <c r="I5" s="30">
        <v>4.33</v>
      </c>
      <c r="J5" s="30">
        <v>29.48</v>
      </c>
      <c r="K5" s="30">
        <v>25.4</v>
      </c>
      <c r="L5" s="30">
        <v>22.3</v>
      </c>
      <c r="M5" s="30">
        <v>12.22</v>
      </c>
      <c r="N5" s="30">
        <v>36.799999999999997</v>
      </c>
      <c r="O5" s="30">
        <v>33.03</v>
      </c>
      <c r="P5" s="30">
        <v>4.49</v>
      </c>
      <c r="Q5" s="31">
        <f t="shared" ref="Q5:Q19" si="0">SUM(H5:P5)</f>
        <v>194.06</v>
      </c>
      <c r="R5" s="32">
        <f t="shared" ref="R5:R19" si="1">LARGE(H5:P5,1)+LARGE(H5:P5,2)+LARGE(H5:P5,3)</f>
        <v>99.31</v>
      </c>
    </row>
    <row r="6" spans="1:18" ht="15" customHeight="1" x14ac:dyDescent="0.25">
      <c r="A6" s="7"/>
      <c r="B6" s="8">
        <v>2</v>
      </c>
      <c r="C6" s="29" t="s">
        <v>0</v>
      </c>
      <c r="D6" s="29" t="s">
        <v>33</v>
      </c>
      <c r="E6" s="16"/>
      <c r="F6" s="15" t="s">
        <v>17</v>
      </c>
      <c r="G6" s="14" t="s">
        <v>19</v>
      </c>
      <c r="H6" s="30">
        <v>4.8</v>
      </c>
      <c r="I6" s="30">
        <v>10.17</v>
      </c>
      <c r="J6" s="30">
        <v>18.97</v>
      </c>
      <c r="K6" s="30">
        <v>17.78</v>
      </c>
      <c r="L6" s="30">
        <v>19.7</v>
      </c>
      <c r="M6" s="30">
        <v>17.170000000000002</v>
      </c>
      <c r="N6" s="30">
        <v>20.39</v>
      </c>
      <c r="O6" s="30">
        <v>18.059999999999999</v>
      </c>
      <c r="P6" s="30">
        <v>19.34</v>
      </c>
      <c r="Q6" s="31">
        <f t="shared" si="0"/>
        <v>146.38</v>
      </c>
      <c r="R6" s="32">
        <f t="shared" si="1"/>
        <v>59.430000000000007</v>
      </c>
    </row>
    <row r="7" spans="1:18" ht="15" customHeight="1" x14ac:dyDescent="0.25">
      <c r="A7" s="7"/>
      <c r="B7" s="8">
        <v>3</v>
      </c>
      <c r="C7" s="29" t="s">
        <v>0</v>
      </c>
      <c r="D7" s="29" t="s">
        <v>32</v>
      </c>
      <c r="E7" s="16"/>
      <c r="F7" s="15" t="s">
        <v>17</v>
      </c>
      <c r="G7" s="14" t="s">
        <v>19</v>
      </c>
      <c r="H7" s="30">
        <v>16.62</v>
      </c>
      <c r="I7" s="30">
        <v>17.920000000000002</v>
      </c>
      <c r="J7" s="30">
        <v>5.29</v>
      </c>
      <c r="K7" s="30">
        <v>14.76</v>
      </c>
      <c r="L7" s="30">
        <v>13.25</v>
      </c>
      <c r="M7" s="30">
        <v>19.77</v>
      </c>
      <c r="N7" s="30">
        <v>3.12</v>
      </c>
      <c r="O7" s="30">
        <v>14.78</v>
      </c>
      <c r="P7" s="30">
        <v>17.78</v>
      </c>
      <c r="Q7" s="31">
        <f t="shared" si="0"/>
        <v>123.29</v>
      </c>
      <c r="R7" s="32">
        <f t="shared" si="1"/>
        <v>55.47</v>
      </c>
    </row>
    <row r="8" spans="1:18" ht="15" customHeight="1" x14ac:dyDescent="0.25">
      <c r="A8" s="7"/>
      <c r="B8" s="8">
        <v>4</v>
      </c>
      <c r="C8" s="29" t="s">
        <v>0</v>
      </c>
      <c r="D8" s="29" t="s">
        <v>37</v>
      </c>
      <c r="E8" s="16"/>
      <c r="F8" s="15" t="s">
        <v>17</v>
      </c>
      <c r="G8" s="14" t="s">
        <v>25</v>
      </c>
      <c r="H8" s="30">
        <v>19.14</v>
      </c>
      <c r="I8" s="30">
        <v>17.7</v>
      </c>
      <c r="J8" s="30">
        <v>3.09</v>
      </c>
      <c r="K8" s="30">
        <v>13.11</v>
      </c>
      <c r="L8" s="30">
        <v>3.7</v>
      </c>
      <c r="M8" s="30">
        <v>15.81</v>
      </c>
      <c r="N8" s="30">
        <v>17.72</v>
      </c>
      <c r="O8" s="30">
        <v>17.84</v>
      </c>
      <c r="P8" s="30">
        <v>15.03</v>
      </c>
      <c r="Q8" s="31">
        <f t="shared" si="0"/>
        <v>123.14000000000001</v>
      </c>
      <c r="R8" s="32">
        <f t="shared" si="1"/>
        <v>54.7</v>
      </c>
    </row>
    <row r="9" spans="1:18" ht="15" customHeight="1" x14ac:dyDescent="0.25">
      <c r="A9" s="7"/>
      <c r="B9" s="8">
        <v>5</v>
      </c>
      <c r="C9" s="29" t="s">
        <v>0</v>
      </c>
      <c r="D9" s="29" t="s">
        <v>34</v>
      </c>
      <c r="E9" s="16"/>
      <c r="F9" s="15" t="s">
        <v>17</v>
      </c>
      <c r="G9" s="14" t="s">
        <v>19</v>
      </c>
      <c r="H9" s="30">
        <v>16.309999999999999</v>
      </c>
      <c r="I9" s="30">
        <v>15.43</v>
      </c>
      <c r="J9" s="30">
        <v>20.76</v>
      </c>
      <c r="K9" s="30">
        <v>15.4</v>
      </c>
      <c r="L9" s="30">
        <v>3.54</v>
      </c>
      <c r="M9" s="30">
        <v>3.78</v>
      </c>
      <c r="N9" s="30">
        <v>13.57</v>
      </c>
      <c r="O9" s="30">
        <v>10.98</v>
      </c>
      <c r="P9" s="30">
        <v>15.8</v>
      </c>
      <c r="Q9" s="31">
        <f t="shared" si="0"/>
        <v>115.57000000000002</v>
      </c>
      <c r="R9" s="32">
        <f t="shared" si="1"/>
        <v>52.870000000000005</v>
      </c>
    </row>
    <row r="10" spans="1:18" ht="15" customHeight="1" x14ac:dyDescent="0.25">
      <c r="A10" s="7"/>
      <c r="B10" s="8">
        <v>6</v>
      </c>
      <c r="C10" s="29" t="s">
        <v>0</v>
      </c>
      <c r="D10" s="29" t="s">
        <v>51</v>
      </c>
      <c r="E10" s="16"/>
      <c r="F10" s="15" t="s">
        <v>17</v>
      </c>
      <c r="G10" s="14" t="s">
        <v>18</v>
      </c>
      <c r="H10" s="30">
        <v>4.2699999999999996</v>
      </c>
      <c r="I10" s="30">
        <v>13.67</v>
      </c>
      <c r="J10" s="30">
        <v>4.7</v>
      </c>
      <c r="K10" s="30">
        <v>14.64</v>
      </c>
      <c r="L10" s="30">
        <v>14.29</v>
      </c>
      <c r="M10" s="30">
        <v>3.85</v>
      </c>
      <c r="N10" s="30">
        <v>11.11</v>
      </c>
      <c r="O10" s="30">
        <v>18.399999999999999</v>
      </c>
      <c r="P10" s="30">
        <v>14.86</v>
      </c>
      <c r="Q10" s="31">
        <f t="shared" si="0"/>
        <v>99.79</v>
      </c>
      <c r="R10" s="32">
        <f t="shared" si="1"/>
        <v>47.9</v>
      </c>
    </row>
    <row r="11" spans="1:18" ht="15" customHeight="1" x14ac:dyDescent="0.25">
      <c r="A11" s="7"/>
      <c r="B11" s="8">
        <v>7</v>
      </c>
      <c r="C11" s="29" t="s">
        <v>0</v>
      </c>
      <c r="D11" s="29" t="s">
        <v>35</v>
      </c>
      <c r="E11" s="16"/>
      <c r="F11" s="15" t="s">
        <v>17</v>
      </c>
      <c r="G11" s="14" t="s">
        <v>19</v>
      </c>
      <c r="H11" s="30">
        <v>11.52</v>
      </c>
      <c r="I11" s="30">
        <v>7.21</v>
      </c>
      <c r="J11" s="30">
        <v>13.74</v>
      </c>
      <c r="K11" s="30">
        <v>13.68</v>
      </c>
      <c r="L11" s="30">
        <v>15.46</v>
      </c>
      <c r="M11" s="30">
        <v>6.01</v>
      </c>
      <c r="N11" s="30">
        <v>12.85</v>
      </c>
      <c r="O11" s="30">
        <v>6.5</v>
      </c>
      <c r="P11" s="30">
        <v>17.22</v>
      </c>
      <c r="Q11" s="31">
        <f t="shared" si="0"/>
        <v>104.19</v>
      </c>
      <c r="R11" s="32">
        <f t="shared" si="1"/>
        <v>46.42</v>
      </c>
    </row>
    <row r="12" spans="1:18" ht="15" customHeight="1" x14ac:dyDescent="0.25">
      <c r="A12" s="7"/>
      <c r="B12" s="8">
        <v>8</v>
      </c>
      <c r="C12" s="29" t="s">
        <v>0</v>
      </c>
      <c r="D12" s="29" t="s">
        <v>42</v>
      </c>
      <c r="E12" s="16"/>
      <c r="F12" s="15" t="s">
        <v>17</v>
      </c>
      <c r="G12" s="14" t="s">
        <v>48</v>
      </c>
      <c r="H12" s="30">
        <v>2.72</v>
      </c>
      <c r="I12" s="30">
        <v>13.29</v>
      </c>
      <c r="J12" s="30">
        <v>10.08</v>
      </c>
      <c r="K12" s="30">
        <v>11.11</v>
      </c>
      <c r="L12" s="30">
        <v>3.25</v>
      </c>
      <c r="M12" s="30">
        <v>3.26</v>
      </c>
      <c r="N12" s="30">
        <v>16.3</v>
      </c>
      <c r="O12" s="30">
        <v>10.32</v>
      </c>
      <c r="P12" s="30">
        <v>15.22</v>
      </c>
      <c r="Q12" s="31">
        <f t="shared" si="0"/>
        <v>85.549999999999983</v>
      </c>
      <c r="R12" s="32">
        <f t="shared" si="1"/>
        <v>44.81</v>
      </c>
    </row>
    <row r="13" spans="1:18" ht="15" customHeight="1" x14ac:dyDescent="0.25">
      <c r="A13" s="7"/>
      <c r="B13" s="8">
        <v>9</v>
      </c>
      <c r="C13" s="29" t="s">
        <v>0</v>
      </c>
      <c r="D13" s="29" t="s">
        <v>49</v>
      </c>
      <c r="E13" s="16"/>
      <c r="F13" s="15" t="s">
        <v>17</v>
      </c>
      <c r="G13" s="14" t="s">
        <v>25</v>
      </c>
      <c r="H13" s="30">
        <v>11.6</v>
      </c>
      <c r="I13" s="30">
        <v>3.02</v>
      </c>
      <c r="J13" s="30">
        <v>5.09</v>
      </c>
      <c r="K13" s="30">
        <v>12.05</v>
      </c>
      <c r="L13" s="30">
        <v>4.9000000000000004</v>
      </c>
      <c r="M13" s="30">
        <v>10.38</v>
      </c>
      <c r="N13" s="30">
        <v>7.96</v>
      </c>
      <c r="O13" s="30">
        <v>14.24</v>
      </c>
      <c r="P13" s="30">
        <v>13.28</v>
      </c>
      <c r="Q13" s="31">
        <f t="shared" si="0"/>
        <v>82.52000000000001</v>
      </c>
      <c r="R13" s="32">
        <f t="shared" si="1"/>
        <v>39.57</v>
      </c>
    </row>
    <row r="14" spans="1:18" ht="15" customHeight="1" x14ac:dyDescent="0.25">
      <c r="A14" s="7"/>
      <c r="B14" s="8">
        <v>10</v>
      </c>
      <c r="C14" s="29" t="s">
        <v>0</v>
      </c>
      <c r="D14" s="29" t="s">
        <v>45</v>
      </c>
      <c r="E14" s="16"/>
      <c r="F14" s="15" t="s">
        <v>17</v>
      </c>
      <c r="G14" s="14" t="s">
        <v>48</v>
      </c>
      <c r="H14" s="30">
        <v>7.02</v>
      </c>
      <c r="I14" s="30">
        <v>3.22</v>
      </c>
      <c r="J14" s="30">
        <v>2.91</v>
      </c>
      <c r="K14" s="30">
        <v>8.02</v>
      </c>
      <c r="L14" s="30">
        <v>9.39</v>
      </c>
      <c r="M14" s="30">
        <v>8.3000000000000007</v>
      </c>
      <c r="N14" s="30">
        <v>3.58</v>
      </c>
      <c r="O14" s="30">
        <v>9.61</v>
      </c>
      <c r="P14" s="30">
        <v>12.75</v>
      </c>
      <c r="Q14" s="31">
        <f t="shared" si="0"/>
        <v>64.8</v>
      </c>
      <c r="R14" s="32">
        <f t="shared" si="1"/>
        <v>31.75</v>
      </c>
    </row>
    <row r="15" spans="1:18" ht="15" customHeight="1" x14ac:dyDescent="0.25">
      <c r="A15" s="7"/>
      <c r="B15" s="8">
        <v>11</v>
      </c>
      <c r="C15" s="29" t="s">
        <v>0</v>
      </c>
      <c r="D15" s="29" t="s">
        <v>43</v>
      </c>
      <c r="E15" s="16"/>
      <c r="F15" s="15" t="s">
        <v>17</v>
      </c>
      <c r="G15" s="14" t="s">
        <v>48</v>
      </c>
      <c r="H15" s="30">
        <v>7.7</v>
      </c>
      <c r="I15" s="30">
        <v>9.35</v>
      </c>
      <c r="J15" s="30">
        <v>10.23</v>
      </c>
      <c r="K15" s="30">
        <v>11.29</v>
      </c>
      <c r="L15" s="30">
        <v>8.68</v>
      </c>
      <c r="M15" s="30">
        <v>9.99</v>
      </c>
      <c r="N15" s="30">
        <v>3.34</v>
      </c>
      <c r="O15" s="30">
        <v>6.12</v>
      </c>
      <c r="P15" s="30">
        <v>5.1100000000000003</v>
      </c>
      <c r="Q15" s="31">
        <f t="shared" si="0"/>
        <v>71.81</v>
      </c>
      <c r="R15" s="32">
        <f t="shared" si="1"/>
        <v>31.509999999999998</v>
      </c>
    </row>
    <row r="16" spans="1:18" ht="15" customHeight="1" x14ac:dyDescent="0.25">
      <c r="A16" s="7"/>
      <c r="B16" s="8">
        <v>12</v>
      </c>
      <c r="C16" s="29" t="s">
        <v>0</v>
      </c>
      <c r="D16" s="29" t="s">
        <v>44</v>
      </c>
      <c r="E16" s="16"/>
      <c r="F16" s="15" t="s">
        <v>17</v>
      </c>
      <c r="G16" s="14" t="s">
        <v>48</v>
      </c>
      <c r="H16" s="30">
        <v>12.77</v>
      </c>
      <c r="I16" s="30">
        <v>12.06</v>
      </c>
      <c r="J16" s="30">
        <v>4.3899999999999997</v>
      </c>
      <c r="K16" s="30">
        <v>3.6</v>
      </c>
      <c r="L16" s="30">
        <v>1.95</v>
      </c>
      <c r="M16" s="30">
        <v>2.2000000000000002</v>
      </c>
      <c r="N16" s="30">
        <v>6.14</v>
      </c>
      <c r="O16" s="30">
        <v>3.76</v>
      </c>
      <c r="P16" s="30">
        <v>5.24</v>
      </c>
      <c r="Q16" s="31">
        <f t="shared" si="0"/>
        <v>52.110000000000007</v>
      </c>
      <c r="R16" s="32">
        <f t="shared" si="1"/>
        <v>30.97</v>
      </c>
    </row>
    <row r="17" spans="1:18" ht="15" customHeight="1" x14ac:dyDescent="0.25">
      <c r="A17" s="7"/>
      <c r="B17" s="8">
        <v>13</v>
      </c>
      <c r="C17" s="29" t="s">
        <v>0</v>
      </c>
      <c r="D17" s="29" t="s">
        <v>31</v>
      </c>
      <c r="E17" s="16"/>
      <c r="F17" s="15" t="s">
        <v>17</v>
      </c>
      <c r="G17" s="14" t="s">
        <v>19</v>
      </c>
      <c r="H17" s="30">
        <v>8.11</v>
      </c>
      <c r="I17" s="30">
        <v>5.51</v>
      </c>
      <c r="J17" s="30">
        <v>4.43</v>
      </c>
      <c r="K17" s="30">
        <v>2.2200000000000002</v>
      </c>
      <c r="L17" s="30">
        <v>6.67</v>
      </c>
      <c r="M17" s="30">
        <v>5.01</v>
      </c>
      <c r="N17" s="30">
        <v>10.65</v>
      </c>
      <c r="O17" s="30">
        <v>2.19</v>
      </c>
      <c r="P17" s="30">
        <v>9.41</v>
      </c>
      <c r="Q17" s="31">
        <f t="shared" si="0"/>
        <v>54.199999999999989</v>
      </c>
      <c r="R17" s="32">
        <f t="shared" si="1"/>
        <v>28.17</v>
      </c>
    </row>
    <row r="18" spans="1:18" ht="15" customHeight="1" x14ac:dyDescent="0.25">
      <c r="A18" s="7"/>
      <c r="B18" s="8">
        <v>14</v>
      </c>
      <c r="C18" s="29" t="s">
        <v>0</v>
      </c>
      <c r="D18" s="29" t="s">
        <v>46</v>
      </c>
      <c r="E18" s="16"/>
      <c r="F18" s="15" t="s">
        <v>17</v>
      </c>
      <c r="G18" s="14" t="s">
        <v>48</v>
      </c>
      <c r="H18" s="30">
        <v>2.85</v>
      </c>
      <c r="I18" s="30">
        <v>4.0999999999999996</v>
      </c>
      <c r="J18" s="30">
        <v>2.66</v>
      </c>
      <c r="K18" s="30">
        <v>10.16</v>
      </c>
      <c r="L18" s="30">
        <v>6.9</v>
      </c>
      <c r="M18" s="30">
        <v>5.56</v>
      </c>
      <c r="N18" s="30">
        <v>4.6100000000000003</v>
      </c>
      <c r="O18" s="30">
        <v>4.1500000000000004</v>
      </c>
      <c r="P18" s="30">
        <v>9.7200000000000006</v>
      </c>
      <c r="Q18" s="31">
        <f t="shared" si="0"/>
        <v>50.71</v>
      </c>
      <c r="R18" s="32">
        <f t="shared" si="1"/>
        <v>26.78</v>
      </c>
    </row>
    <row r="19" spans="1:18" s="44" customFormat="1" ht="15" customHeight="1" x14ac:dyDescent="0.25">
      <c r="A19" s="45"/>
      <c r="B19" s="8">
        <v>15</v>
      </c>
      <c r="C19" s="29" t="s">
        <v>0</v>
      </c>
      <c r="D19" s="29" t="s">
        <v>41</v>
      </c>
      <c r="E19" s="16"/>
      <c r="F19" s="15" t="s">
        <v>17</v>
      </c>
      <c r="G19" s="14" t="s">
        <v>48</v>
      </c>
      <c r="H19" s="64">
        <v>2.0099999999999998</v>
      </c>
      <c r="I19" s="64">
        <v>2.62</v>
      </c>
      <c r="J19" s="64">
        <v>4.3899999999999997</v>
      </c>
      <c r="K19" s="64">
        <v>5.96</v>
      </c>
      <c r="L19" s="64">
        <v>6.39</v>
      </c>
      <c r="M19" s="64">
        <v>3.54</v>
      </c>
      <c r="N19" s="64">
        <v>6.73</v>
      </c>
      <c r="O19" s="64">
        <v>7.32</v>
      </c>
      <c r="P19" s="64">
        <v>2.46</v>
      </c>
      <c r="Q19" s="65">
        <f t="shared" si="0"/>
        <v>41.42</v>
      </c>
      <c r="R19" s="66">
        <f t="shared" si="1"/>
        <v>20.440000000000001</v>
      </c>
    </row>
    <row r="20" spans="1:18" s="54" customFormat="1" ht="15" customHeight="1" x14ac:dyDescent="0.25">
      <c r="A20" s="53"/>
      <c r="B20" s="55"/>
      <c r="C20" s="56"/>
      <c r="D20" s="56"/>
      <c r="E20" s="57"/>
      <c r="F20" s="58"/>
      <c r="G20" s="56"/>
      <c r="H20" s="59"/>
      <c r="I20" s="59"/>
      <c r="J20" s="59"/>
      <c r="K20" s="59"/>
      <c r="L20" s="59"/>
      <c r="M20" s="59"/>
      <c r="N20" s="59"/>
      <c r="O20" s="59"/>
      <c r="P20" s="59"/>
      <c r="Q20" s="60"/>
      <c r="R20" s="61"/>
    </row>
    <row r="21" spans="1:18" s="54" customFormat="1" ht="15" customHeight="1" x14ac:dyDescent="0.25">
      <c r="A21" s="53"/>
      <c r="B21" s="55"/>
      <c r="C21" s="56"/>
      <c r="D21" s="56"/>
      <c r="E21" s="57"/>
      <c r="F21" s="58"/>
      <c r="G21" s="56"/>
      <c r="H21" s="59"/>
      <c r="I21" s="59"/>
      <c r="J21" s="59"/>
      <c r="K21" s="59"/>
      <c r="L21" s="59"/>
      <c r="M21" s="59"/>
      <c r="N21" s="59"/>
      <c r="O21" s="59"/>
      <c r="P21" s="59"/>
      <c r="Q21" s="60"/>
      <c r="R21" s="61"/>
    </row>
    <row r="22" spans="1:18" s="54" customFormat="1" ht="15" customHeight="1" x14ac:dyDescent="0.25">
      <c r="A22" s="53"/>
      <c r="B22" s="55"/>
      <c r="C22" s="56"/>
      <c r="D22" s="56"/>
      <c r="E22" s="57"/>
      <c r="F22" s="58"/>
      <c r="G22" s="56"/>
      <c r="H22" s="59"/>
      <c r="I22" s="59"/>
      <c r="J22" s="59"/>
      <c r="K22" s="59"/>
      <c r="L22" s="59"/>
      <c r="M22" s="59"/>
      <c r="N22" s="59"/>
      <c r="O22" s="59"/>
      <c r="P22" s="59"/>
      <c r="Q22" s="60"/>
      <c r="R22" s="61"/>
    </row>
    <row r="23" spans="1:18" s="54" customFormat="1" ht="15" customHeight="1" x14ac:dyDescent="0.25">
      <c r="A23" s="53"/>
      <c r="B23" s="55"/>
      <c r="C23" s="56"/>
      <c r="D23" s="56"/>
      <c r="E23" s="57"/>
      <c r="F23" s="58"/>
      <c r="G23" s="56"/>
      <c r="H23" s="59"/>
      <c r="I23" s="59"/>
      <c r="J23" s="59"/>
      <c r="K23" s="59"/>
      <c r="L23" s="59"/>
      <c r="M23" s="59"/>
      <c r="N23" s="59"/>
      <c r="O23" s="59"/>
      <c r="P23" s="59"/>
      <c r="Q23" s="60"/>
      <c r="R23" s="61"/>
    </row>
    <row r="24" spans="1:18" s="54" customFormat="1" ht="15" customHeight="1" x14ac:dyDescent="0.25">
      <c r="A24" s="53"/>
      <c r="B24" s="55"/>
      <c r="C24" s="56"/>
      <c r="D24" s="56"/>
      <c r="E24" s="57"/>
      <c r="F24" s="58"/>
      <c r="G24" s="56"/>
      <c r="H24" s="59"/>
      <c r="I24" s="59"/>
      <c r="J24" s="59"/>
      <c r="K24" s="59"/>
      <c r="L24" s="59"/>
      <c r="M24" s="59"/>
      <c r="N24" s="59"/>
      <c r="O24" s="59"/>
      <c r="P24" s="59"/>
      <c r="Q24" s="60"/>
      <c r="R24" s="61"/>
    </row>
    <row r="25" spans="1:18" s="54" customFormat="1" ht="15" customHeight="1" x14ac:dyDescent="0.25">
      <c r="A25" s="53"/>
      <c r="B25" s="55"/>
      <c r="C25" s="56"/>
      <c r="D25" s="56"/>
      <c r="E25" s="57"/>
      <c r="F25" s="58"/>
      <c r="G25" s="56"/>
      <c r="H25" s="59"/>
      <c r="I25" s="59"/>
      <c r="J25" s="59"/>
      <c r="K25" s="59"/>
      <c r="L25" s="59"/>
      <c r="M25" s="59"/>
      <c r="N25" s="59"/>
      <c r="O25" s="59"/>
      <c r="P25" s="59"/>
      <c r="Q25" s="60"/>
      <c r="R25" s="61"/>
    </row>
    <row r="26" spans="1:18" s="54" customFormat="1" ht="15" customHeight="1" x14ac:dyDescent="0.25">
      <c r="A26" s="53"/>
      <c r="B26" s="55"/>
      <c r="C26" s="56"/>
      <c r="D26" s="56"/>
      <c r="E26" s="62"/>
      <c r="F26" s="58"/>
      <c r="G26" s="56"/>
      <c r="H26" s="59"/>
      <c r="I26" s="59"/>
      <c r="J26" s="59"/>
      <c r="K26" s="59"/>
      <c r="L26" s="59"/>
      <c r="M26" s="59"/>
      <c r="N26" s="59"/>
      <c r="O26" s="59"/>
      <c r="P26" s="59"/>
      <c r="Q26" s="60"/>
      <c r="R26" s="61"/>
    </row>
    <row r="27" spans="1:18" s="54" customFormat="1" ht="15" customHeight="1" x14ac:dyDescent="0.25">
      <c r="A27" s="53"/>
      <c r="B27" s="55"/>
      <c r="C27" s="56"/>
      <c r="D27" s="56"/>
      <c r="E27" s="57"/>
      <c r="F27" s="58"/>
      <c r="G27" s="56"/>
      <c r="H27" s="59"/>
      <c r="I27" s="59"/>
      <c r="J27" s="59"/>
      <c r="K27" s="59"/>
      <c r="L27" s="59"/>
      <c r="M27" s="59"/>
      <c r="N27" s="59"/>
      <c r="O27" s="59"/>
      <c r="P27" s="59"/>
      <c r="Q27" s="60"/>
      <c r="R27" s="61"/>
    </row>
    <row r="28" spans="1:18" s="54" customFormat="1" ht="15" customHeight="1" x14ac:dyDescent="0.25">
      <c r="A28" s="53"/>
      <c r="B28" s="55"/>
      <c r="C28" s="56"/>
      <c r="D28" s="56"/>
      <c r="E28" s="57"/>
      <c r="F28" s="58"/>
      <c r="G28" s="56"/>
      <c r="H28" s="59"/>
      <c r="I28" s="59"/>
      <c r="J28" s="59"/>
      <c r="K28" s="59"/>
      <c r="L28" s="59"/>
      <c r="M28" s="59"/>
      <c r="N28" s="59"/>
      <c r="O28" s="59"/>
      <c r="P28" s="59"/>
      <c r="Q28" s="60"/>
      <c r="R28" s="61"/>
    </row>
    <row r="29" spans="1:18" s="54" customFormat="1" ht="15" customHeight="1" x14ac:dyDescent="0.25">
      <c r="A29" s="53"/>
      <c r="B29" s="55"/>
      <c r="C29" s="56"/>
      <c r="D29" s="56"/>
      <c r="E29" s="62"/>
      <c r="F29" s="58"/>
      <c r="G29" s="56"/>
      <c r="H29" s="59"/>
      <c r="I29" s="59"/>
      <c r="J29" s="59"/>
      <c r="K29" s="59"/>
      <c r="L29" s="59"/>
      <c r="M29" s="59"/>
      <c r="N29" s="59"/>
      <c r="O29" s="59"/>
      <c r="P29" s="59"/>
      <c r="Q29" s="60"/>
      <c r="R29" s="61"/>
    </row>
    <row r="31" spans="1:18" s="13" customFormat="1" ht="15" customHeight="1" x14ac:dyDescent="0.25">
      <c r="A31"/>
      <c r="B31"/>
      <c r="C31"/>
      <c r="E31" s="13" t="s">
        <v>60</v>
      </c>
      <c r="H31"/>
      <c r="I31"/>
      <c r="J31"/>
      <c r="K31"/>
      <c r="L31"/>
      <c r="M31"/>
      <c r="N31"/>
      <c r="O31"/>
      <c r="P31"/>
      <c r="Q31"/>
      <c r="R31"/>
    </row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</sheetData>
  <sortState xmlns:xlrd2="http://schemas.microsoft.com/office/spreadsheetml/2017/richdata2" ref="B5:R19">
    <sortCondition descending="1" ref="R5:R19"/>
  </sortState>
  <mergeCells count="3">
    <mergeCell ref="D1:D2"/>
    <mergeCell ref="H3:I3"/>
    <mergeCell ref="F1:J2"/>
  </mergeCells>
  <conditionalFormatting sqref="H5:P29">
    <cfRule type="cellIs" dxfId="16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342E-6F8F-4CED-AAC1-1F5C1F0FE398}">
  <dimension ref="A1:R984"/>
  <sheetViews>
    <sheetView topLeftCell="B1" zoomScaleNormal="100" workbookViewId="0">
      <selection activeCell="B8" sqref="B8:R8"/>
    </sheetView>
  </sheetViews>
  <sheetFormatPr defaultColWidth="14.44140625" defaultRowHeight="15" customHeight="1" x14ac:dyDescent="0.25"/>
  <cols>
    <col min="1" max="1" width="3" hidden="1" customWidth="1"/>
    <col min="2" max="2" width="3" customWidth="1"/>
    <col min="3" max="3" width="9.33203125" customWidth="1"/>
    <col min="4" max="4" width="22.44140625" style="13" customWidth="1"/>
    <col min="5" max="5" width="8.5546875" style="13" customWidth="1"/>
    <col min="6" max="6" width="6.33203125" style="13" customWidth="1"/>
    <col min="7" max="7" width="17.44140625" style="13" customWidth="1"/>
    <col min="8" max="16" width="5.6640625" customWidth="1"/>
    <col min="17" max="17" width="7.33203125" customWidth="1"/>
    <col min="18" max="18" width="6.44140625" customWidth="1"/>
    <col min="19" max="29" width="8" customWidth="1"/>
  </cols>
  <sheetData>
    <row r="1" spans="1:18" ht="17.100000000000001" customHeight="1" x14ac:dyDescent="0.25">
      <c r="D1" s="81" t="s">
        <v>0</v>
      </c>
      <c r="E1" s="17"/>
      <c r="F1" s="17"/>
      <c r="G1" s="82" t="s">
        <v>67</v>
      </c>
      <c r="H1" s="82"/>
      <c r="I1" s="82"/>
      <c r="J1" s="82"/>
      <c r="K1" s="82"/>
      <c r="L1" s="82"/>
    </row>
    <row r="2" spans="1:18" ht="17.100000000000001" customHeight="1" x14ac:dyDescent="0.25">
      <c r="C2" s="17"/>
      <c r="D2" s="81"/>
      <c r="E2" s="17"/>
      <c r="F2" s="17"/>
      <c r="G2" s="82"/>
      <c r="H2" s="82"/>
      <c r="I2" s="82"/>
      <c r="J2" s="82"/>
      <c r="K2" s="82"/>
      <c r="L2" s="82"/>
    </row>
    <row r="3" spans="1:18" ht="17.100000000000001" customHeight="1" x14ac:dyDescent="0.25">
      <c r="C3" s="17"/>
      <c r="D3" s="17"/>
      <c r="E3" s="17"/>
      <c r="F3" s="17"/>
      <c r="G3" s="2"/>
      <c r="H3" s="75"/>
      <c r="I3" s="75"/>
      <c r="J3" s="13"/>
    </row>
    <row r="4" spans="1:18" ht="15" customHeight="1" x14ac:dyDescent="0.25">
      <c r="A4" s="3"/>
      <c r="B4" s="4"/>
      <c r="C4" s="19" t="s">
        <v>1</v>
      </c>
      <c r="D4" s="26" t="s">
        <v>2</v>
      </c>
      <c r="E4" s="26" t="s">
        <v>3</v>
      </c>
      <c r="F4" s="27" t="s">
        <v>4</v>
      </c>
      <c r="G4" s="26" t="s">
        <v>5</v>
      </c>
      <c r="H4" s="20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6" t="s">
        <v>15</v>
      </c>
      <c r="R4" s="5" t="s">
        <v>16</v>
      </c>
    </row>
    <row r="5" spans="1:18" ht="15" customHeight="1" x14ac:dyDescent="0.25">
      <c r="A5" s="7"/>
      <c r="B5" s="8">
        <v>1</v>
      </c>
      <c r="C5" s="29" t="s">
        <v>0</v>
      </c>
      <c r="D5" s="29" t="s">
        <v>54</v>
      </c>
      <c r="E5" s="25"/>
      <c r="F5" s="15"/>
      <c r="G5" s="14" t="s">
        <v>57</v>
      </c>
      <c r="H5" s="30">
        <v>6.3</v>
      </c>
      <c r="I5" s="30">
        <v>5.56</v>
      </c>
      <c r="J5" s="30">
        <v>50.91</v>
      </c>
      <c r="K5" s="30">
        <v>49.49</v>
      </c>
      <c r="L5" s="30">
        <v>51.03</v>
      </c>
      <c r="M5" s="30">
        <v>58</v>
      </c>
      <c r="N5" s="30">
        <v>44.3</v>
      </c>
      <c r="O5" s="30">
        <v>59.54</v>
      </c>
      <c r="P5" s="30">
        <v>47.04</v>
      </c>
      <c r="Q5" s="31">
        <f t="shared" ref="Q5:Q32" si="0">SUM(H5:P5)</f>
        <v>372.17</v>
      </c>
      <c r="R5" s="32">
        <f t="shared" ref="R5:R32" si="1">LARGE(H5:P5,1)+LARGE(H5:P5,2)+LARGE(H5:P5,3)</f>
        <v>168.57</v>
      </c>
    </row>
    <row r="6" spans="1:18" ht="15" customHeight="1" x14ac:dyDescent="0.25">
      <c r="A6" s="7"/>
      <c r="B6" s="8">
        <v>2</v>
      </c>
      <c r="C6" s="29" t="s">
        <v>0</v>
      </c>
      <c r="D6" s="29" t="s">
        <v>38</v>
      </c>
      <c r="E6" s="16">
        <v>61266</v>
      </c>
      <c r="F6" s="15"/>
      <c r="G6" s="14" t="s">
        <v>27</v>
      </c>
      <c r="H6" s="30">
        <v>47.77</v>
      </c>
      <c r="I6" s="30">
        <v>43.81</v>
      </c>
      <c r="J6" s="30">
        <v>44.51</v>
      </c>
      <c r="K6" s="30">
        <v>39.58</v>
      </c>
      <c r="L6" s="30">
        <v>49.86</v>
      </c>
      <c r="M6" s="30">
        <v>1.67</v>
      </c>
      <c r="N6" s="30">
        <v>32.76</v>
      </c>
      <c r="O6" s="30">
        <v>47.11</v>
      </c>
      <c r="P6" s="30">
        <v>47.31</v>
      </c>
      <c r="Q6" s="31">
        <f t="shared" si="0"/>
        <v>354.38000000000005</v>
      </c>
      <c r="R6" s="32">
        <f t="shared" si="1"/>
        <v>144.94</v>
      </c>
    </row>
    <row r="7" spans="1:18" ht="15" customHeight="1" x14ac:dyDescent="0.25">
      <c r="A7" s="7"/>
      <c r="B7" s="8">
        <v>3</v>
      </c>
      <c r="C7" s="29" t="s">
        <v>0</v>
      </c>
      <c r="D7" s="29" t="s">
        <v>55</v>
      </c>
      <c r="E7" s="16"/>
      <c r="F7" s="15"/>
      <c r="G7" s="14" t="s">
        <v>57</v>
      </c>
      <c r="H7" s="30">
        <v>26.27</v>
      </c>
      <c r="I7" s="30">
        <v>39.81</v>
      </c>
      <c r="J7" s="30">
        <v>11</v>
      </c>
      <c r="K7" s="30">
        <v>46.58</v>
      </c>
      <c r="L7" s="30">
        <v>42.73</v>
      </c>
      <c r="M7" s="30">
        <v>45.96</v>
      </c>
      <c r="N7" s="30">
        <v>45.46</v>
      </c>
      <c r="O7" s="30">
        <v>4.97</v>
      </c>
      <c r="P7" s="30">
        <v>39.85</v>
      </c>
      <c r="Q7" s="31">
        <f t="shared" si="0"/>
        <v>302.63000000000005</v>
      </c>
      <c r="R7" s="32">
        <f t="shared" si="1"/>
        <v>138</v>
      </c>
    </row>
    <row r="8" spans="1:18" ht="15" customHeight="1" x14ac:dyDescent="0.25">
      <c r="A8" s="7"/>
      <c r="B8" s="8">
        <v>4</v>
      </c>
      <c r="C8" s="29" t="s">
        <v>0</v>
      </c>
      <c r="D8" s="29" t="s">
        <v>40</v>
      </c>
      <c r="E8" s="16">
        <v>61376</v>
      </c>
      <c r="F8" s="15"/>
      <c r="G8" s="14" t="s">
        <v>27</v>
      </c>
      <c r="H8" s="30">
        <v>38.51</v>
      </c>
      <c r="I8" s="30">
        <v>40.9</v>
      </c>
      <c r="J8" s="30">
        <v>32.92</v>
      </c>
      <c r="K8" s="30">
        <v>2.84</v>
      </c>
      <c r="L8" s="30">
        <v>37.32</v>
      </c>
      <c r="M8" s="30">
        <v>36.89</v>
      </c>
      <c r="N8" s="30">
        <v>7.51</v>
      </c>
      <c r="O8" s="30">
        <v>39.94</v>
      </c>
      <c r="P8" s="30">
        <v>37.04</v>
      </c>
      <c r="Q8" s="31">
        <f t="shared" si="0"/>
        <v>273.87</v>
      </c>
      <c r="R8" s="32">
        <f t="shared" si="1"/>
        <v>119.35</v>
      </c>
    </row>
    <row r="9" spans="1:18" ht="15" customHeight="1" x14ac:dyDescent="0.25">
      <c r="A9" s="7"/>
      <c r="B9" s="8">
        <v>5</v>
      </c>
      <c r="C9" s="29" t="s">
        <v>0</v>
      </c>
      <c r="D9" s="29" t="s">
        <v>52</v>
      </c>
      <c r="E9" s="25"/>
      <c r="F9" s="15"/>
      <c r="G9" s="14" t="s">
        <v>18</v>
      </c>
      <c r="H9" s="30">
        <v>34.72</v>
      </c>
      <c r="I9" s="30">
        <v>39.51</v>
      </c>
      <c r="J9" s="30">
        <v>39.14</v>
      </c>
      <c r="K9" s="30">
        <v>32.43</v>
      </c>
      <c r="L9" s="30">
        <v>32.520000000000003</v>
      </c>
      <c r="M9" s="30">
        <v>38.14</v>
      </c>
      <c r="N9" s="30">
        <v>0</v>
      </c>
      <c r="O9" s="30">
        <v>0</v>
      </c>
      <c r="P9" s="30">
        <v>0</v>
      </c>
      <c r="Q9" s="31">
        <f t="shared" si="0"/>
        <v>216.45999999999998</v>
      </c>
      <c r="R9" s="32">
        <f t="shared" si="1"/>
        <v>116.79</v>
      </c>
    </row>
    <row r="10" spans="1:18" ht="15" customHeight="1" x14ac:dyDescent="0.25">
      <c r="A10" s="7"/>
      <c r="B10" s="8">
        <v>6</v>
      </c>
      <c r="C10" s="29" t="s">
        <v>0</v>
      </c>
      <c r="D10" s="29" t="s">
        <v>39</v>
      </c>
      <c r="E10" s="16">
        <v>26784</v>
      </c>
      <c r="F10" s="15"/>
      <c r="G10" s="14" t="s">
        <v>27</v>
      </c>
      <c r="H10" s="30">
        <v>27.57</v>
      </c>
      <c r="I10" s="30">
        <v>31.81</v>
      </c>
      <c r="J10" s="30">
        <v>6.89</v>
      </c>
      <c r="K10" s="30">
        <v>6.72</v>
      </c>
      <c r="L10" s="30">
        <v>6.74</v>
      </c>
      <c r="M10" s="30">
        <v>3.02</v>
      </c>
      <c r="N10" s="30">
        <v>40.58</v>
      </c>
      <c r="O10" s="30">
        <v>43.57</v>
      </c>
      <c r="P10" s="30">
        <v>6.76</v>
      </c>
      <c r="Q10" s="31">
        <f t="shared" si="0"/>
        <v>173.65999999999997</v>
      </c>
      <c r="R10" s="32">
        <f t="shared" si="1"/>
        <v>115.96000000000001</v>
      </c>
    </row>
    <row r="11" spans="1:18" ht="15" customHeight="1" x14ac:dyDescent="0.25">
      <c r="A11" s="7"/>
      <c r="B11" s="8">
        <v>7</v>
      </c>
      <c r="C11" s="29" t="s">
        <v>0</v>
      </c>
      <c r="D11" s="29" t="s">
        <v>29</v>
      </c>
      <c r="E11" s="16">
        <v>107300</v>
      </c>
      <c r="F11" s="15"/>
      <c r="G11" s="14" t="s">
        <v>47</v>
      </c>
      <c r="H11" s="30">
        <v>31.38</v>
      </c>
      <c r="I11" s="30">
        <v>29.8</v>
      </c>
      <c r="J11" s="30">
        <v>5.44</v>
      </c>
      <c r="K11" s="30">
        <v>34.26</v>
      </c>
      <c r="L11" s="30">
        <v>29.38</v>
      </c>
      <c r="M11" s="30">
        <v>37.97</v>
      </c>
      <c r="N11" s="30">
        <v>40.46</v>
      </c>
      <c r="O11" s="30">
        <v>36.29</v>
      </c>
      <c r="P11" s="30">
        <v>33.31</v>
      </c>
      <c r="Q11" s="31">
        <f t="shared" si="0"/>
        <v>278.28999999999996</v>
      </c>
      <c r="R11" s="32">
        <f t="shared" si="1"/>
        <v>114.72</v>
      </c>
    </row>
    <row r="12" spans="1:18" ht="15" customHeight="1" x14ac:dyDescent="0.25">
      <c r="A12" s="7"/>
      <c r="B12" s="8">
        <v>8</v>
      </c>
      <c r="C12" s="29" t="s">
        <v>0</v>
      </c>
      <c r="D12" s="29" t="s">
        <v>23</v>
      </c>
      <c r="E12" s="16"/>
      <c r="F12" s="15"/>
      <c r="G12" s="14" t="s">
        <v>18</v>
      </c>
      <c r="H12" s="30">
        <v>35.520000000000003</v>
      </c>
      <c r="I12" s="30">
        <v>5.7</v>
      </c>
      <c r="J12" s="30">
        <v>5.95</v>
      </c>
      <c r="K12" s="30">
        <v>38.49</v>
      </c>
      <c r="L12" s="30">
        <v>36.24</v>
      </c>
      <c r="M12" s="30">
        <v>35.06</v>
      </c>
      <c r="N12" s="30">
        <v>28.84</v>
      </c>
      <c r="O12" s="30">
        <v>39.89</v>
      </c>
      <c r="P12" s="30">
        <v>13.53</v>
      </c>
      <c r="Q12" s="31">
        <f t="shared" si="0"/>
        <v>239.22</v>
      </c>
      <c r="R12" s="32">
        <f t="shared" si="1"/>
        <v>114.62</v>
      </c>
    </row>
    <row r="13" spans="1:18" ht="15" customHeight="1" x14ac:dyDescent="0.25">
      <c r="A13" s="7"/>
      <c r="B13" s="8">
        <v>9</v>
      </c>
      <c r="C13" s="29" t="s">
        <v>0</v>
      </c>
      <c r="D13" s="29" t="s">
        <v>56</v>
      </c>
      <c r="E13" s="25"/>
      <c r="F13" s="15" t="s">
        <v>17</v>
      </c>
      <c r="G13" s="14" t="s">
        <v>57</v>
      </c>
      <c r="H13" s="30">
        <v>26.01</v>
      </c>
      <c r="I13" s="30">
        <v>4.33</v>
      </c>
      <c r="J13" s="30">
        <v>29.48</v>
      </c>
      <c r="K13" s="30">
        <v>25.4</v>
      </c>
      <c r="L13" s="30">
        <v>22.3</v>
      </c>
      <c r="M13" s="30">
        <v>12.22</v>
      </c>
      <c r="N13" s="30">
        <v>36.799999999999997</v>
      </c>
      <c r="O13" s="30">
        <v>33.03</v>
      </c>
      <c r="P13" s="30">
        <v>4.49</v>
      </c>
      <c r="Q13" s="31">
        <f t="shared" si="0"/>
        <v>194.06</v>
      </c>
      <c r="R13" s="32">
        <f t="shared" si="1"/>
        <v>99.31</v>
      </c>
    </row>
    <row r="14" spans="1:18" ht="15" customHeight="1" x14ac:dyDescent="0.25">
      <c r="A14" s="7"/>
      <c r="B14" s="8">
        <v>10</v>
      </c>
      <c r="C14" s="29" t="s">
        <v>0</v>
      </c>
      <c r="D14" s="29" t="s">
        <v>21</v>
      </c>
      <c r="E14" s="16"/>
      <c r="F14" s="15"/>
      <c r="G14" s="14" t="s">
        <v>19</v>
      </c>
      <c r="H14" s="30">
        <v>29.29</v>
      </c>
      <c r="I14" s="30">
        <v>26.11</v>
      </c>
      <c r="J14" s="30">
        <v>29.39</v>
      </c>
      <c r="K14" s="30">
        <v>5.72</v>
      </c>
      <c r="L14" s="30">
        <v>28.48</v>
      </c>
      <c r="M14" s="30">
        <v>34.409999999999997</v>
      </c>
      <c r="N14" s="30">
        <v>17.96</v>
      </c>
      <c r="O14" s="30">
        <v>27.58</v>
      </c>
      <c r="P14" s="30">
        <v>10.94</v>
      </c>
      <c r="Q14" s="31">
        <f t="shared" si="0"/>
        <v>209.88</v>
      </c>
      <c r="R14" s="32">
        <f t="shared" si="1"/>
        <v>93.09</v>
      </c>
    </row>
    <row r="15" spans="1:18" ht="15" customHeight="1" x14ac:dyDescent="0.25">
      <c r="A15" s="7"/>
      <c r="B15" s="8">
        <v>11</v>
      </c>
      <c r="C15" s="29" t="s">
        <v>0</v>
      </c>
      <c r="D15" s="29" t="s">
        <v>30</v>
      </c>
      <c r="E15" s="16">
        <v>107301</v>
      </c>
      <c r="F15" s="15"/>
      <c r="G15" s="14" t="s">
        <v>47</v>
      </c>
      <c r="H15" s="30">
        <v>23.5</v>
      </c>
      <c r="I15" s="30">
        <v>31.41</v>
      </c>
      <c r="J15" s="30">
        <v>21.14</v>
      </c>
      <c r="K15" s="30">
        <v>4.92</v>
      </c>
      <c r="L15" s="30">
        <v>30.13</v>
      </c>
      <c r="M15" s="30">
        <v>26.91</v>
      </c>
      <c r="N15" s="30">
        <v>16.899999999999999</v>
      </c>
      <c r="O15" s="30">
        <v>25</v>
      </c>
      <c r="P15" s="30">
        <v>30.74</v>
      </c>
      <c r="Q15" s="31">
        <f t="shared" si="0"/>
        <v>210.65</v>
      </c>
      <c r="R15" s="32">
        <f t="shared" si="1"/>
        <v>92.28</v>
      </c>
    </row>
    <row r="16" spans="1:18" ht="15" customHeight="1" x14ac:dyDescent="0.25">
      <c r="A16" s="7"/>
      <c r="B16" s="8">
        <v>12</v>
      </c>
      <c r="C16" s="29" t="s">
        <v>0</v>
      </c>
      <c r="D16" s="29" t="s">
        <v>50</v>
      </c>
      <c r="E16" s="16"/>
      <c r="F16" s="15"/>
      <c r="G16" s="14" t="s">
        <v>27</v>
      </c>
      <c r="H16" s="30">
        <v>27.49</v>
      </c>
      <c r="I16" s="30">
        <v>28.6</v>
      </c>
      <c r="J16" s="30">
        <v>19.47</v>
      </c>
      <c r="K16" s="30">
        <v>27.33</v>
      </c>
      <c r="L16" s="30">
        <v>26.61</v>
      </c>
      <c r="M16" s="30">
        <v>26.91</v>
      </c>
      <c r="N16" s="30">
        <v>6.69</v>
      </c>
      <c r="O16" s="30">
        <v>26.01</v>
      </c>
      <c r="P16" s="30">
        <v>23.44</v>
      </c>
      <c r="Q16" s="31">
        <f t="shared" si="0"/>
        <v>212.54999999999998</v>
      </c>
      <c r="R16" s="32">
        <f t="shared" si="1"/>
        <v>83.42</v>
      </c>
    </row>
    <row r="17" spans="1:18" ht="15" customHeight="1" x14ac:dyDescent="0.25">
      <c r="A17" s="7"/>
      <c r="B17" s="8">
        <v>13</v>
      </c>
      <c r="C17" s="29" t="s">
        <v>0</v>
      </c>
      <c r="D17" s="29" t="s">
        <v>20</v>
      </c>
      <c r="E17" s="16"/>
      <c r="F17" s="15"/>
      <c r="G17" s="14" t="s">
        <v>19</v>
      </c>
      <c r="H17" s="30">
        <v>22.81</v>
      </c>
      <c r="I17" s="30">
        <v>25.42</v>
      </c>
      <c r="J17" s="30">
        <v>23.2</v>
      </c>
      <c r="K17" s="30">
        <v>9.98</v>
      </c>
      <c r="L17" s="30">
        <v>25.74</v>
      </c>
      <c r="M17" s="30">
        <v>25.71</v>
      </c>
      <c r="N17" s="30">
        <v>0</v>
      </c>
      <c r="O17" s="30">
        <v>0</v>
      </c>
      <c r="P17" s="30">
        <v>0</v>
      </c>
      <c r="Q17" s="31">
        <f t="shared" si="0"/>
        <v>132.86000000000001</v>
      </c>
      <c r="R17" s="32">
        <f t="shared" si="1"/>
        <v>76.87</v>
      </c>
    </row>
    <row r="18" spans="1:18" ht="15" customHeight="1" x14ac:dyDescent="0.25">
      <c r="A18" s="7"/>
      <c r="B18" s="8">
        <v>14</v>
      </c>
      <c r="C18" s="29" t="s">
        <v>0</v>
      </c>
      <c r="D18" s="29" t="s">
        <v>33</v>
      </c>
      <c r="E18" s="16"/>
      <c r="F18" s="15" t="s">
        <v>17</v>
      </c>
      <c r="G18" s="14" t="s">
        <v>19</v>
      </c>
      <c r="H18" s="30">
        <v>4.8</v>
      </c>
      <c r="I18" s="30">
        <v>10.17</v>
      </c>
      <c r="J18" s="30">
        <v>18.97</v>
      </c>
      <c r="K18" s="30">
        <v>17.78</v>
      </c>
      <c r="L18" s="30">
        <v>19.7</v>
      </c>
      <c r="M18" s="30">
        <v>17.170000000000002</v>
      </c>
      <c r="N18" s="30">
        <v>20.39</v>
      </c>
      <c r="O18" s="30">
        <v>18.059999999999999</v>
      </c>
      <c r="P18" s="30">
        <v>19.34</v>
      </c>
      <c r="Q18" s="31">
        <f t="shared" si="0"/>
        <v>146.38</v>
      </c>
      <c r="R18" s="32">
        <f t="shared" si="1"/>
        <v>59.430000000000007</v>
      </c>
    </row>
    <row r="19" spans="1:18" ht="15" customHeight="1" x14ac:dyDescent="0.25">
      <c r="A19" s="7"/>
      <c r="B19" s="8">
        <v>15</v>
      </c>
      <c r="C19" s="29" t="s">
        <v>0</v>
      </c>
      <c r="D19" s="29" t="s">
        <v>32</v>
      </c>
      <c r="E19" s="16"/>
      <c r="F19" s="15" t="s">
        <v>17</v>
      </c>
      <c r="G19" s="14" t="s">
        <v>19</v>
      </c>
      <c r="H19" s="30">
        <v>16.62</v>
      </c>
      <c r="I19" s="30">
        <v>17.920000000000002</v>
      </c>
      <c r="J19" s="30">
        <v>5.29</v>
      </c>
      <c r="K19" s="30">
        <v>14.76</v>
      </c>
      <c r="L19" s="30">
        <v>13.25</v>
      </c>
      <c r="M19" s="30">
        <v>19.77</v>
      </c>
      <c r="N19" s="30">
        <v>3.12</v>
      </c>
      <c r="O19" s="30">
        <v>14.78</v>
      </c>
      <c r="P19" s="30">
        <v>17.78</v>
      </c>
      <c r="Q19" s="31">
        <f t="shared" si="0"/>
        <v>123.29</v>
      </c>
      <c r="R19" s="32">
        <f t="shared" si="1"/>
        <v>55.47</v>
      </c>
    </row>
    <row r="20" spans="1:18" ht="15" customHeight="1" x14ac:dyDescent="0.25">
      <c r="A20" s="7"/>
      <c r="B20" s="8">
        <v>16</v>
      </c>
      <c r="C20" s="29" t="s">
        <v>0</v>
      </c>
      <c r="D20" s="29" t="s">
        <v>37</v>
      </c>
      <c r="E20" s="16"/>
      <c r="F20" s="15" t="s">
        <v>17</v>
      </c>
      <c r="G20" s="14" t="s">
        <v>25</v>
      </c>
      <c r="H20" s="30">
        <v>19.14</v>
      </c>
      <c r="I20" s="30">
        <v>17.7</v>
      </c>
      <c r="J20" s="30">
        <v>3.09</v>
      </c>
      <c r="K20" s="30">
        <v>13.11</v>
      </c>
      <c r="L20" s="30">
        <v>3.7</v>
      </c>
      <c r="M20" s="30">
        <v>15.81</v>
      </c>
      <c r="N20" s="30">
        <v>17.72</v>
      </c>
      <c r="O20" s="30">
        <v>17.84</v>
      </c>
      <c r="P20" s="30">
        <v>15.03</v>
      </c>
      <c r="Q20" s="31">
        <f t="shared" si="0"/>
        <v>123.14000000000001</v>
      </c>
      <c r="R20" s="32">
        <f t="shared" si="1"/>
        <v>54.7</v>
      </c>
    </row>
    <row r="21" spans="1:18" ht="15" customHeight="1" x14ac:dyDescent="0.25">
      <c r="A21" s="7"/>
      <c r="B21" s="8">
        <v>17</v>
      </c>
      <c r="C21" s="29" t="s">
        <v>0</v>
      </c>
      <c r="D21" s="29" t="s">
        <v>34</v>
      </c>
      <c r="E21" s="16"/>
      <c r="F21" s="15" t="s">
        <v>17</v>
      </c>
      <c r="G21" s="14" t="s">
        <v>19</v>
      </c>
      <c r="H21" s="30">
        <v>16.309999999999999</v>
      </c>
      <c r="I21" s="30">
        <v>15.43</v>
      </c>
      <c r="J21" s="30">
        <v>20.76</v>
      </c>
      <c r="K21" s="30">
        <v>15.4</v>
      </c>
      <c r="L21" s="30">
        <v>3.54</v>
      </c>
      <c r="M21" s="30">
        <v>3.78</v>
      </c>
      <c r="N21" s="30">
        <v>13.57</v>
      </c>
      <c r="O21" s="30">
        <v>10.98</v>
      </c>
      <c r="P21" s="30">
        <v>15.8</v>
      </c>
      <c r="Q21" s="31">
        <f t="shared" si="0"/>
        <v>115.57000000000002</v>
      </c>
      <c r="R21" s="32">
        <f t="shared" si="1"/>
        <v>52.870000000000005</v>
      </c>
    </row>
    <row r="22" spans="1:18" ht="15" customHeight="1" x14ac:dyDescent="0.25">
      <c r="A22" s="7"/>
      <c r="B22" s="8">
        <v>18</v>
      </c>
      <c r="C22" s="29" t="s">
        <v>0</v>
      </c>
      <c r="D22" s="29" t="s">
        <v>22</v>
      </c>
      <c r="E22" s="16"/>
      <c r="F22" s="15"/>
      <c r="G22" s="14" t="s">
        <v>19</v>
      </c>
      <c r="H22" s="30">
        <v>8.36</v>
      </c>
      <c r="I22" s="30">
        <v>16.93</v>
      </c>
      <c r="J22" s="30">
        <v>7.88</v>
      </c>
      <c r="K22" s="30">
        <v>17.02</v>
      </c>
      <c r="L22" s="30">
        <v>9.8800000000000008</v>
      </c>
      <c r="M22" s="30">
        <v>18.18</v>
      </c>
      <c r="N22" s="30">
        <v>14.52</v>
      </c>
      <c r="O22" s="30">
        <v>11.23</v>
      </c>
      <c r="P22" s="30">
        <v>6.98</v>
      </c>
      <c r="Q22" s="31">
        <f t="shared" si="0"/>
        <v>110.98</v>
      </c>
      <c r="R22" s="32">
        <f t="shared" si="1"/>
        <v>52.13</v>
      </c>
    </row>
    <row r="23" spans="1:18" ht="15" customHeight="1" x14ac:dyDescent="0.25">
      <c r="A23" s="7"/>
      <c r="B23" s="8">
        <v>19</v>
      </c>
      <c r="C23" s="29" t="s">
        <v>0</v>
      </c>
      <c r="D23" s="29" t="s">
        <v>51</v>
      </c>
      <c r="E23" s="16"/>
      <c r="F23" s="15" t="s">
        <v>17</v>
      </c>
      <c r="G23" s="14" t="s">
        <v>18</v>
      </c>
      <c r="H23" s="30">
        <v>4.2699999999999996</v>
      </c>
      <c r="I23" s="30">
        <v>13.67</v>
      </c>
      <c r="J23" s="30">
        <v>4.7</v>
      </c>
      <c r="K23" s="30">
        <v>14.64</v>
      </c>
      <c r="L23" s="30">
        <v>14.29</v>
      </c>
      <c r="M23" s="30">
        <v>3.85</v>
      </c>
      <c r="N23" s="30">
        <v>11.11</v>
      </c>
      <c r="O23" s="30">
        <v>18.399999999999999</v>
      </c>
      <c r="P23" s="30">
        <v>14.86</v>
      </c>
      <c r="Q23" s="31">
        <f t="shared" si="0"/>
        <v>99.79</v>
      </c>
      <c r="R23" s="32">
        <f t="shared" si="1"/>
        <v>47.9</v>
      </c>
    </row>
    <row r="24" spans="1:18" ht="15" customHeight="1" x14ac:dyDescent="0.25">
      <c r="A24" s="7"/>
      <c r="B24" s="8">
        <v>20</v>
      </c>
      <c r="C24" s="29" t="s">
        <v>0</v>
      </c>
      <c r="D24" s="29" t="s">
        <v>35</v>
      </c>
      <c r="E24" s="16"/>
      <c r="F24" s="15" t="s">
        <v>17</v>
      </c>
      <c r="G24" s="14" t="s">
        <v>19</v>
      </c>
      <c r="H24" s="30">
        <v>11.52</v>
      </c>
      <c r="I24" s="30">
        <v>7.21</v>
      </c>
      <c r="J24" s="30">
        <v>13.74</v>
      </c>
      <c r="K24" s="30">
        <v>13.68</v>
      </c>
      <c r="L24" s="30">
        <v>15.46</v>
      </c>
      <c r="M24" s="30">
        <v>6.01</v>
      </c>
      <c r="N24" s="30">
        <v>12.85</v>
      </c>
      <c r="O24" s="30">
        <v>6.5</v>
      </c>
      <c r="P24" s="30">
        <v>17.22</v>
      </c>
      <c r="Q24" s="31">
        <f t="shared" si="0"/>
        <v>104.19</v>
      </c>
      <c r="R24" s="32">
        <f t="shared" si="1"/>
        <v>46.42</v>
      </c>
    </row>
    <row r="25" spans="1:18" ht="15" customHeight="1" x14ac:dyDescent="0.25">
      <c r="A25" s="7"/>
      <c r="B25" s="8">
        <v>21</v>
      </c>
      <c r="C25" s="29" t="s">
        <v>0</v>
      </c>
      <c r="D25" s="29" t="s">
        <v>42</v>
      </c>
      <c r="E25" s="16"/>
      <c r="F25" s="15" t="s">
        <v>17</v>
      </c>
      <c r="G25" s="14" t="s">
        <v>48</v>
      </c>
      <c r="H25" s="30">
        <v>2.72</v>
      </c>
      <c r="I25" s="30">
        <v>13.29</v>
      </c>
      <c r="J25" s="30">
        <v>10.08</v>
      </c>
      <c r="K25" s="30">
        <v>11.11</v>
      </c>
      <c r="L25" s="30">
        <v>3.25</v>
      </c>
      <c r="M25" s="30">
        <v>3.26</v>
      </c>
      <c r="N25" s="30">
        <v>16.3</v>
      </c>
      <c r="O25" s="30">
        <v>10.32</v>
      </c>
      <c r="P25" s="30">
        <v>15.22</v>
      </c>
      <c r="Q25" s="31">
        <f t="shared" si="0"/>
        <v>85.549999999999983</v>
      </c>
      <c r="R25" s="32">
        <f t="shared" si="1"/>
        <v>44.81</v>
      </c>
    </row>
    <row r="26" spans="1:18" ht="15" customHeight="1" x14ac:dyDescent="0.25">
      <c r="A26" s="7"/>
      <c r="B26" s="8">
        <v>22</v>
      </c>
      <c r="C26" s="29" t="s">
        <v>0</v>
      </c>
      <c r="D26" s="29" t="s">
        <v>49</v>
      </c>
      <c r="E26" s="16"/>
      <c r="F26" s="15" t="s">
        <v>17</v>
      </c>
      <c r="G26" s="14" t="s">
        <v>25</v>
      </c>
      <c r="H26" s="30">
        <v>11.6</v>
      </c>
      <c r="I26" s="30">
        <v>3.02</v>
      </c>
      <c r="J26" s="30">
        <v>5.09</v>
      </c>
      <c r="K26" s="30">
        <v>12.05</v>
      </c>
      <c r="L26" s="30">
        <v>4.9000000000000004</v>
      </c>
      <c r="M26" s="30">
        <v>10.38</v>
      </c>
      <c r="N26" s="30">
        <v>7.96</v>
      </c>
      <c r="O26" s="30">
        <v>14.24</v>
      </c>
      <c r="P26" s="30">
        <v>13.28</v>
      </c>
      <c r="Q26" s="31">
        <f t="shared" si="0"/>
        <v>82.52000000000001</v>
      </c>
      <c r="R26" s="32">
        <f t="shared" si="1"/>
        <v>39.57</v>
      </c>
    </row>
    <row r="27" spans="1:18" ht="15" customHeight="1" x14ac:dyDescent="0.25">
      <c r="A27" s="7"/>
      <c r="B27" s="8">
        <v>23</v>
      </c>
      <c r="C27" s="29" t="s">
        <v>0</v>
      </c>
      <c r="D27" s="29" t="s">
        <v>45</v>
      </c>
      <c r="E27" s="16"/>
      <c r="F27" s="15" t="s">
        <v>17</v>
      </c>
      <c r="G27" s="14" t="s">
        <v>48</v>
      </c>
      <c r="H27" s="30">
        <v>7.02</v>
      </c>
      <c r="I27" s="30">
        <v>3.22</v>
      </c>
      <c r="J27" s="30">
        <v>2.91</v>
      </c>
      <c r="K27" s="30">
        <v>8.02</v>
      </c>
      <c r="L27" s="30">
        <v>9.39</v>
      </c>
      <c r="M27" s="30">
        <v>8.3000000000000007</v>
      </c>
      <c r="N27" s="30">
        <v>3.58</v>
      </c>
      <c r="O27" s="30">
        <v>9.61</v>
      </c>
      <c r="P27" s="30">
        <v>12.75</v>
      </c>
      <c r="Q27" s="31">
        <f t="shared" si="0"/>
        <v>64.8</v>
      </c>
      <c r="R27" s="32">
        <f t="shared" si="1"/>
        <v>31.75</v>
      </c>
    </row>
    <row r="28" spans="1:18" ht="15" customHeight="1" x14ac:dyDescent="0.25">
      <c r="A28" s="7"/>
      <c r="B28" s="8">
        <v>24</v>
      </c>
      <c r="C28" s="29" t="s">
        <v>0</v>
      </c>
      <c r="D28" s="29" t="s">
        <v>43</v>
      </c>
      <c r="E28" s="16"/>
      <c r="F28" s="15" t="s">
        <v>17</v>
      </c>
      <c r="G28" s="14" t="s">
        <v>48</v>
      </c>
      <c r="H28" s="30">
        <v>7.7</v>
      </c>
      <c r="I28" s="30">
        <v>9.35</v>
      </c>
      <c r="J28" s="30">
        <v>10.23</v>
      </c>
      <c r="K28" s="30">
        <v>11.29</v>
      </c>
      <c r="L28" s="30">
        <v>8.68</v>
      </c>
      <c r="M28" s="30">
        <v>9.99</v>
      </c>
      <c r="N28" s="30">
        <v>3.34</v>
      </c>
      <c r="O28" s="30">
        <v>6.12</v>
      </c>
      <c r="P28" s="30">
        <v>5.1100000000000003</v>
      </c>
      <c r="Q28" s="31">
        <f t="shared" si="0"/>
        <v>71.81</v>
      </c>
      <c r="R28" s="32">
        <f t="shared" si="1"/>
        <v>31.509999999999998</v>
      </c>
    </row>
    <row r="29" spans="1:18" ht="15" customHeight="1" x14ac:dyDescent="0.25">
      <c r="A29" s="7"/>
      <c r="B29" s="8">
        <v>25</v>
      </c>
      <c r="C29" s="29" t="s">
        <v>0</v>
      </c>
      <c r="D29" s="29" t="s">
        <v>44</v>
      </c>
      <c r="E29" s="16"/>
      <c r="F29" s="15" t="s">
        <v>17</v>
      </c>
      <c r="G29" s="14" t="s">
        <v>48</v>
      </c>
      <c r="H29" s="30">
        <v>12.77</v>
      </c>
      <c r="I29" s="30">
        <v>12.06</v>
      </c>
      <c r="J29" s="30">
        <v>4.3899999999999997</v>
      </c>
      <c r="K29" s="30">
        <v>3.6</v>
      </c>
      <c r="L29" s="30">
        <v>1.95</v>
      </c>
      <c r="M29" s="30">
        <v>2.2000000000000002</v>
      </c>
      <c r="N29" s="30">
        <v>6.14</v>
      </c>
      <c r="O29" s="30">
        <v>3.76</v>
      </c>
      <c r="P29" s="30">
        <v>5.24</v>
      </c>
      <c r="Q29" s="31">
        <f t="shared" si="0"/>
        <v>52.110000000000007</v>
      </c>
      <c r="R29" s="32">
        <f t="shared" si="1"/>
        <v>30.97</v>
      </c>
    </row>
    <row r="30" spans="1:18" ht="15" customHeight="1" x14ac:dyDescent="0.25">
      <c r="A30" s="7"/>
      <c r="B30" s="8">
        <v>26</v>
      </c>
      <c r="C30" s="29" t="s">
        <v>0</v>
      </c>
      <c r="D30" s="29" t="s">
        <v>31</v>
      </c>
      <c r="E30" s="16"/>
      <c r="F30" s="15" t="s">
        <v>17</v>
      </c>
      <c r="G30" s="14" t="s">
        <v>19</v>
      </c>
      <c r="H30" s="30">
        <v>8.11</v>
      </c>
      <c r="I30" s="30">
        <v>5.51</v>
      </c>
      <c r="J30" s="30">
        <v>4.43</v>
      </c>
      <c r="K30" s="30">
        <v>2.2200000000000002</v>
      </c>
      <c r="L30" s="30">
        <v>6.67</v>
      </c>
      <c r="M30" s="30">
        <v>5.01</v>
      </c>
      <c r="N30" s="30">
        <v>10.65</v>
      </c>
      <c r="O30" s="30">
        <v>2.19</v>
      </c>
      <c r="P30" s="30">
        <v>9.41</v>
      </c>
      <c r="Q30" s="31">
        <f t="shared" si="0"/>
        <v>54.199999999999989</v>
      </c>
      <c r="R30" s="32">
        <f t="shared" si="1"/>
        <v>28.17</v>
      </c>
    </row>
    <row r="31" spans="1:18" ht="15" customHeight="1" x14ac:dyDescent="0.25">
      <c r="A31" s="7"/>
      <c r="B31" s="8">
        <v>27</v>
      </c>
      <c r="C31" s="29" t="s">
        <v>0</v>
      </c>
      <c r="D31" s="29" t="s">
        <v>46</v>
      </c>
      <c r="E31" s="16"/>
      <c r="F31" s="15" t="s">
        <v>17</v>
      </c>
      <c r="G31" s="14" t="s">
        <v>48</v>
      </c>
      <c r="H31" s="30">
        <v>2.85</v>
      </c>
      <c r="I31" s="30">
        <v>4.0999999999999996</v>
      </c>
      <c r="J31" s="30">
        <v>2.66</v>
      </c>
      <c r="K31" s="30">
        <v>10.16</v>
      </c>
      <c r="L31" s="30">
        <v>6.9</v>
      </c>
      <c r="M31" s="30">
        <v>5.56</v>
      </c>
      <c r="N31" s="30">
        <v>4.6100000000000003</v>
      </c>
      <c r="O31" s="30">
        <v>4.1500000000000004</v>
      </c>
      <c r="P31" s="30">
        <v>9.7200000000000006</v>
      </c>
      <c r="Q31" s="31">
        <f t="shared" si="0"/>
        <v>50.71</v>
      </c>
      <c r="R31" s="32">
        <f t="shared" si="1"/>
        <v>26.78</v>
      </c>
    </row>
    <row r="32" spans="1:18" ht="15" customHeight="1" x14ac:dyDescent="0.25">
      <c r="A32" s="7"/>
      <c r="B32" s="8">
        <v>28</v>
      </c>
      <c r="C32" s="29" t="s">
        <v>0</v>
      </c>
      <c r="D32" s="29" t="s">
        <v>41</v>
      </c>
      <c r="E32" s="16"/>
      <c r="F32" s="15" t="s">
        <v>17</v>
      </c>
      <c r="G32" s="14" t="s">
        <v>48</v>
      </c>
      <c r="H32" s="30">
        <v>2.0099999999999998</v>
      </c>
      <c r="I32" s="30">
        <v>2.62</v>
      </c>
      <c r="J32" s="30">
        <v>4.3899999999999997</v>
      </c>
      <c r="K32" s="30">
        <v>5.96</v>
      </c>
      <c r="L32" s="30">
        <v>6.39</v>
      </c>
      <c r="M32" s="30">
        <v>3.54</v>
      </c>
      <c r="N32" s="30">
        <v>6.73</v>
      </c>
      <c r="O32" s="30">
        <v>7.32</v>
      </c>
      <c r="P32" s="30">
        <v>2.46</v>
      </c>
      <c r="Q32" s="31">
        <f t="shared" si="0"/>
        <v>41.42</v>
      </c>
      <c r="R32" s="32">
        <f t="shared" si="1"/>
        <v>20.440000000000001</v>
      </c>
    </row>
    <row r="34" spans="5:5" ht="15" customHeight="1" x14ac:dyDescent="0.25">
      <c r="E34" s="13" t="s">
        <v>60</v>
      </c>
    </row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</sheetData>
  <mergeCells count="3">
    <mergeCell ref="D1:D2"/>
    <mergeCell ref="G1:L2"/>
    <mergeCell ref="H3:I3"/>
  </mergeCells>
  <conditionalFormatting sqref="H5:P32">
    <cfRule type="cellIs" dxfId="15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62A03-E23E-486D-BA93-EAE8D373741B}">
  <dimension ref="A1:R976"/>
  <sheetViews>
    <sheetView topLeftCell="B1" zoomScaleNormal="100" workbookViewId="0">
      <selection activeCell="Y27" sqref="Y27"/>
    </sheetView>
  </sheetViews>
  <sheetFormatPr defaultColWidth="14.44140625" defaultRowHeight="15" customHeight="1" x14ac:dyDescent="0.25"/>
  <cols>
    <col min="1" max="1" width="3" hidden="1" customWidth="1"/>
    <col min="2" max="2" width="3" customWidth="1"/>
    <col min="3" max="3" width="22.44140625" style="13" customWidth="1"/>
    <col min="4" max="4" width="8.5546875" style="13" customWidth="1"/>
    <col min="5" max="5" width="6.33203125" style="13" customWidth="1"/>
    <col min="6" max="6" width="17.44140625" style="13" customWidth="1"/>
    <col min="7" max="15" width="5.6640625" customWidth="1"/>
    <col min="16" max="16" width="7.33203125" customWidth="1"/>
    <col min="17" max="17" width="6.44140625" customWidth="1"/>
    <col min="18" max="28" width="8" customWidth="1"/>
  </cols>
  <sheetData>
    <row r="1" spans="1:18" ht="17.100000000000001" customHeight="1" x14ac:dyDescent="0.25">
      <c r="C1" s="81" t="s">
        <v>0</v>
      </c>
      <c r="D1" s="17"/>
      <c r="E1" s="17"/>
      <c r="F1" s="88" t="s">
        <v>71</v>
      </c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8" ht="17.100000000000001" customHeight="1" x14ac:dyDescent="0.25">
      <c r="C2" s="81"/>
      <c r="D2" s="17"/>
      <c r="E2" s="17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8" ht="17.100000000000001" customHeight="1" x14ac:dyDescent="0.25">
      <c r="C3" s="17"/>
      <c r="D3" s="17"/>
      <c r="E3" s="17"/>
      <c r="F3" s="2"/>
      <c r="G3" s="75"/>
      <c r="H3" s="75"/>
      <c r="I3" s="13"/>
    </row>
    <row r="4" spans="1:18" ht="15" customHeight="1" x14ac:dyDescent="0.25">
      <c r="A4" s="3"/>
      <c r="B4" s="4"/>
      <c r="C4" s="26" t="s">
        <v>2</v>
      </c>
      <c r="D4" s="26" t="s">
        <v>3</v>
      </c>
      <c r="E4" s="27" t="s">
        <v>4</v>
      </c>
      <c r="F4" s="26" t="s">
        <v>5</v>
      </c>
      <c r="G4" s="20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6" t="s">
        <v>15</v>
      </c>
      <c r="Q4" s="5" t="s">
        <v>16</v>
      </c>
      <c r="R4" s="42" t="s">
        <v>63</v>
      </c>
    </row>
    <row r="5" spans="1:18" ht="15" customHeight="1" x14ac:dyDescent="0.25">
      <c r="A5" s="7"/>
      <c r="B5" s="76">
        <v>1</v>
      </c>
      <c r="C5" s="29" t="s">
        <v>54</v>
      </c>
      <c r="D5" s="25"/>
      <c r="E5" s="15"/>
      <c r="F5" s="14" t="s">
        <v>57</v>
      </c>
      <c r="G5" s="30">
        <v>6.3</v>
      </c>
      <c r="H5" s="30">
        <v>5.56</v>
      </c>
      <c r="I5" s="30">
        <v>50.91</v>
      </c>
      <c r="J5" s="30">
        <v>49.49</v>
      </c>
      <c r="K5" s="30">
        <v>51.03</v>
      </c>
      <c r="L5" s="30">
        <v>58</v>
      </c>
      <c r="M5" s="30">
        <v>44.3</v>
      </c>
      <c r="N5" s="30">
        <v>59.54</v>
      </c>
      <c r="O5" s="30">
        <v>47.04</v>
      </c>
      <c r="P5" s="31">
        <v>372.17</v>
      </c>
      <c r="Q5" s="32">
        <v>168.57</v>
      </c>
      <c r="R5" s="84">
        <f>SUM(Q5:Q7)</f>
        <v>405.88</v>
      </c>
    </row>
    <row r="6" spans="1:18" ht="15" customHeight="1" x14ac:dyDescent="0.25">
      <c r="A6" s="7"/>
      <c r="B6" s="77"/>
      <c r="C6" s="29" t="s">
        <v>55</v>
      </c>
      <c r="D6" s="16"/>
      <c r="E6" s="15"/>
      <c r="F6" s="14" t="s">
        <v>57</v>
      </c>
      <c r="G6" s="30">
        <v>26.27</v>
      </c>
      <c r="H6" s="30">
        <v>39.81</v>
      </c>
      <c r="I6" s="30">
        <v>11</v>
      </c>
      <c r="J6" s="30">
        <v>46.58</v>
      </c>
      <c r="K6" s="30">
        <v>42.73</v>
      </c>
      <c r="L6" s="30">
        <v>45.96</v>
      </c>
      <c r="M6" s="30">
        <v>45.46</v>
      </c>
      <c r="N6" s="30">
        <v>4.97</v>
      </c>
      <c r="O6" s="30">
        <v>39.85</v>
      </c>
      <c r="P6" s="31">
        <v>302.63000000000005</v>
      </c>
      <c r="Q6" s="32">
        <v>138</v>
      </c>
      <c r="R6" s="85"/>
    </row>
    <row r="7" spans="1:18" ht="15" customHeight="1" x14ac:dyDescent="0.25">
      <c r="A7" s="7"/>
      <c r="B7" s="78"/>
      <c r="C7" s="29" t="s">
        <v>56</v>
      </c>
      <c r="D7" s="25"/>
      <c r="E7" s="15" t="s">
        <v>17</v>
      </c>
      <c r="F7" s="14" t="s">
        <v>57</v>
      </c>
      <c r="G7" s="30">
        <v>26.01</v>
      </c>
      <c r="H7" s="30">
        <v>4.33</v>
      </c>
      <c r="I7" s="30">
        <v>29.48</v>
      </c>
      <c r="J7" s="30">
        <v>25.4</v>
      </c>
      <c r="K7" s="30">
        <v>22.3</v>
      </c>
      <c r="L7" s="30">
        <v>12.22</v>
      </c>
      <c r="M7" s="30">
        <v>36.799999999999997</v>
      </c>
      <c r="N7" s="30">
        <v>33.03</v>
      </c>
      <c r="O7" s="30">
        <v>4.49</v>
      </c>
      <c r="P7" s="31">
        <v>194.06</v>
      </c>
      <c r="Q7" s="32">
        <v>99.31</v>
      </c>
      <c r="R7" s="86"/>
    </row>
    <row r="8" spans="1:18" ht="15" customHeight="1" x14ac:dyDescent="0.25">
      <c r="A8" s="7"/>
      <c r="B8" s="93">
        <v>2</v>
      </c>
      <c r="C8" s="29" t="s">
        <v>38</v>
      </c>
      <c r="D8" s="16">
        <v>61266</v>
      </c>
      <c r="E8" s="15"/>
      <c r="F8" s="14" t="s">
        <v>27</v>
      </c>
      <c r="G8" s="30">
        <v>47.77</v>
      </c>
      <c r="H8" s="30">
        <v>43.81</v>
      </c>
      <c r="I8" s="30">
        <v>44.51</v>
      </c>
      <c r="J8" s="30">
        <v>39.58</v>
      </c>
      <c r="K8" s="30">
        <v>49.86</v>
      </c>
      <c r="L8" s="30">
        <v>1.67</v>
      </c>
      <c r="M8" s="30">
        <v>32.76</v>
      </c>
      <c r="N8" s="30">
        <v>47.11</v>
      </c>
      <c r="O8" s="30">
        <v>47.31</v>
      </c>
      <c r="P8" s="31">
        <f t="shared" ref="P8:P30" si="0">SUM(G8:O8)</f>
        <v>354.38000000000005</v>
      </c>
      <c r="Q8" s="32">
        <f t="shared" ref="Q8:Q30" si="1">LARGE(G8:O8,1)+LARGE(G8:O8,2)+LARGE(G8:O8,3)</f>
        <v>144.94</v>
      </c>
      <c r="R8" s="84">
        <f>SUM(Q8:Q10)</f>
        <v>380.25</v>
      </c>
    </row>
    <row r="9" spans="1:18" ht="15" customHeight="1" x14ac:dyDescent="0.25">
      <c r="A9" s="7"/>
      <c r="B9" s="94"/>
      <c r="C9" s="29" t="s">
        <v>39</v>
      </c>
      <c r="D9" s="16">
        <v>26784</v>
      </c>
      <c r="E9" s="15"/>
      <c r="F9" s="14" t="s">
        <v>27</v>
      </c>
      <c r="G9" s="30">
        <v>27.57</v>
      </c>
      <c r="H9" s="30">
        <v>31.81</v>
      </c>
      <c r="I9" s="30">
        <v>6.89</v>
      </c>
      <c r="J9" s="30">
        <v>6.72</v>
      </c>
      <c r="K9" s="30">
        <v>6.74</v>
      </c>
      <c r="L9" s="30">
        <v>3.02</v>
      </c>
      <c r="M9" s="30">
        <v>40.58</v>
      </c>
      <c r="N9" s="30">
        <v>43.57</v>
      </c>
      <c r="O9" s="30">
        <v>6.76</v>
      </c>
      <c r="P9" s="31">
        <f t="shared" si="0"/>
        <v>173.65999999999997</v>
      </c>
      <c r="Q9" s="32">
        <f t="shared" si="1"/>
        <v>115.96000000000001</v>
      </c>
      <c r="R9" s="85"/>
    </row>
    <row r="10" spans="1:18" ht="15" customHeight="1" x14ac:dyDescent="0.25">
      <c r="A10" s="7"/>
      <c r="B10" s="95"/>
      <c r="C10" s="29" t="s">
        <v>40</v>
      </c>
      <c r="D10" s="16">
        <v>61376</v>
      </c>
      <c r="E10" s="15"/>
      <c r="F10" s="14" t="s">
        <v>27</v>
      </c>
      <c r="G10" s="30">
        <v>38.51</v>
      </c>
      <c r="H10" s="30">
        <v>40.9</v>
      </c>
      <c r="I10" s="30">
        <v>32.92</v>
      </c>
      <c r="J10" s="30">
        <v>2.84</v>
      </c>
      <c r="K10" s="30">
        <v>37.32</v>
      </c>
      <c r="L10" s="30">
        <v>36.89</v>
      </c>
      <c r="M10" s="30">
        <v>7.51</v>
      </c>
      <c r="N10" s="30">
        <v>39.94</v>
      </c>
      <c r="O10" s="30">
        <v>37.04</v>
      </c>
      <c r="P10" s="31">
        <f t="shared" si="0"/>
        <v>273.87</v>
      </c>
      <c r="Q10" s="32">
        <f t="shared" si="1"/>
        <v>119.35</v>
      </c>
      <c r="R10" s="86"/>
    </row>
    <row r="11" spans="1:18" ht="15" customHeight="1" x14ac:dyDescent="0.25">
      <c r="A11" s="7"/>
      <c r="B11" s="76">
        <v>3</v>
      </c>
      <c r="C11" s="29" t="s">
        <v>52</v>
      </c>
      <c r="D11" s="25"/>
      <c r="E11" s="15"/>
      <c r="F11" s="14" t="s">
        <v>18</v>
      </c>
      <c r="G11" s="30">
        <v>34.72</v>
      </c>
      <c r="H11" s="30">
        <v>39.51</v>
      </c>
      <c r="I11" s="30">
        <v>39.14</v>
      </c>
      <c r="J11" s="30">
        <v>32.43</v>
      </c>
      <c r="K11" s="30">
        <v>32.520000000000003</v>
      </c>
      <c r="L11" s="30">
        <v>38.14</v>
      </c>
      <c r="M11" s="30">
        <v>0</v>
      </c>
      <c r="N11" s="30">
        <v>0</v>
      </c>
      <c r="O11" s="30">
        <v>0</v>
      </c>
      <c r="P11" s="31">
        <f t="shared" si="0"/>
        <v>216.45999999999998</v>
      </c>
      <c r="Q11" s="32">
        <f t="shared" si="1"/>
        <v>116.79</v>
      </c>
      <c r="R11" s="79">
        <f>SUM(Q11:Q13)</f>
        <v>279.31</v>
      </c>
    </row>
    <row r="12" spans="1:18" ht="15" customHeight="1" x14ac:dyDescent="0.25">
      <c r="A12" s="7"/>
      <c r="B12" s="77"/>
      <c r="C12" s="29" t="s">
        <v>23</v>
      </c>
      <c r="D12" s="16"/>
      <c r="E12" s="15"/>
      <c r="F12" s="14" t="s">
        <v>18</v>
      </c>
      <c r="G12" s="30">
        <v>35.520000000000003</v>
      </c>
      <c r="H12" s="30">
        <v>5.7</v>
      </c>
      <c r="I12" s="30">
        <v>5.95</v>
      </c>
      <c r="J12" s="30">
        <v>38.49</v>
      </c>
      <c r="K12" s="30">
        <v>36.24</v>
      </c>
      <c r="L12" s="30">
        <v>35.06</v>
      </c>
      <c r="M12" s="30">
        <v>28.84</v>
      </c>
      <c r="N12" s="30">
        <v>39.89</v>
      </c>
      <c r="O12" s="30">
        <v>13.53</v>
      </c>
      <c r="P12" s="31">
        <f t="shared" si="0"/>
        <v>239.22</v>
      </c>
      <c r="Q12" s="32">
        <f t="shared" si="1"/>
        <v>114.62</v>
      </c>
      <c r="R12" s="80"/>
    </row>
    <row r="13" spans="1:18" ht="15" customHeight="1" x14ac:dyDescent="0.25">
      <c r="A13" s="7"/>
      <c r="B13" s="78"/>
      <c r="C13" s="29" t="s">
        <v>51</v>
      </c>
      <c r="D13" s="16"/>
      <c r="E13" s="15" t="s">
        <v>17</v>
      </c>
      <c r="F13" s="14" t="s">
        <v>18</v>
      </c>
      <c r="G13" s="30">
        <v>4.2699999999999996</v>
      </c>
      <c r="H13" s="30">
        <v>13.67</v>
      </c>
      <c r="I13" s="30">
        <v>4.7</v>
      </c>
      <c r="J13" s="30">
        <v>14.64</v>
      </c>
      <c r="K13" s="30">
        <v>14.29</v>
      </c>
      <c r="L13" s="30">
        <v>3.85</v>
      </c>
      <c r="M13" s="30">
        <v>11.11</v>
      </c>
      <c r="N13" s="30">
        <v>18.399999999999999</v>
      </c>
      <c r="O13" s="30">
        <v>14.86</v>
      </c>
      <c r="P13" s="31">
        <f t="shared" si="0"/>
        <v>99.79</v>
      </c>
      <c r="Q13" s="32">
        <f t="shared" si="1"/>
        <v>47.9</v>
      </c>
      <c r="R13" s="80"/>
    </row>
    <row r="14" spans="1:18" ht="15" customHeight="1" x14ac:dyDescent="0.25">
      <c r="A14" s="7"/>
      <c r="B14" s="76">
        <v>4</v>
      </c>
      <c r="C14" s="29" t="s">
        <v>21</v>
      </c>
      <c r="D14" s="16"/>
      <c r="E14" s="15"/>
      <c r="F14" s="14" t="s">
        <v>19</v>
      </c>
      <c r="G14" s="30">
        <v>29.29</v>
      </c>
      <c r="H14" s="30">
        <v>26.11</v>
      </c>
      <c r="I14" s="30">
        <v>29.39</v>
      </c>
      <c r="J14" s="30">
        <v>5.72</v>
      </c>
      <c r="K14" s="30">
        <v>28.48</v>
      </c>
      <c r="L14" s="30">
        <v>34.409999999999997</v>
      </c>
      <c r="M14" s="30">
        <v>17.96</v>
      </c>
      <c r="N14" s="30">
        <v>27.58</v>
      </c>
      <c r="O14" s="30">
        <v>10.94</v>
      </c>
      <c r="P14" s="31">
        <f t="shared" si="0"/>
        <v>209.88</v>
      </c>
      <c r="Q14" s="32">
        <f t="shared" si="1"/>
        <v>93.09</v>
      </c>
      <c r="R14" s="79">
        <f>SUM(Q14:Q16)</f>
        <v>222.09</v>
      </c>
    </row>
    <row r="15" spans="1:18" ht="15" customHeight="1" x14ac:dyDescent="0.25">
      <c r="A15" s="7"/>
      <c r="B15" s="77"/>
      <c r="C15" s="29" t="s">
        <v>22</v>
      </c>
      <c r="D15" s="16"/>
      <c r="E15" s="15"/>
      <c r="F15" s="14" t="s">
        <v>19</v>
      </c>
      <c r="G15" s="30">
        <v>8.36</v>
      </c>
      <c r="H15" s="30">
        <v>16.93</v>
      </c>
      <c r="I15" s="30">
        <v>7.88</v>
      </c>
      <c r="J15" s="30">
        <v>17.02</v>
      </c>
      <c r="K15" s="30">
        <v>9.8800000000000008</v>
      </c>
      <c r="L15" s="30">
        <v>18.18</v>
      </c>
      <c r="M15" s="30">
        <v>14.52</v>
      </c>
      <c r="N15" s="30">
        <v>11.23</v>
      </c>
      <c r="O15" s="30">
        <v>6.98</v>
      </c>
      <c r="P15" s="31">
        <f t="shared" si="0"/>
        <v>110.98</v>
      </c>
      <c r="Q15" s="32">
        <f t="shared" si="1"/>
        <v>52.13</v>
      </c>
      <c r="R15" s="80"/>
    </row>
    <row r="16" spans="1:18" ht="15" customHeight="1" x14ac:dyDescent="0.25">
      <c r="A16" s="7"/>
      <c r="B16" s="78"/>
      <c r="C16" s="29" t="s">
        <v>20</v>
      </c>
      <c r="D16" s="16"/>
      <c r="E16" s="15"/>
      <c r="F16" s="14" t="s">
        <v>19</v>
      </c>
      <c r="G16" s="30">
        <v>22.81</v>
      </c>
      <c r="H16" s="30">
        <v>25.42</v>
      </c>
      <c r="I16" s="30">
        <v>23.2</v>
      </c>
      <c r="J16" s="30">
        <v>9.98</v>
      </c>
      <c r="K16" s="30">
        <v>25.74</v>
      </c>
      <c r="L16" s="30">
        <v>25.71</v>
      </c>
      <c r="M16" s="30">
        <v>0</v>
      </c>
      <c r="N16" s="30">
        <v>0</v>
      </c>
      <c r="O16" s="30">
        <v>0</v>
      </c>
      <c r="P16" s="31">
        <f t="shared" si="0"/>
        <v>132.86000000000001</v>
      </c>
      <c r="Q16" s="32">
        <f t="shared" si="1"/>
        <v>76.87</v>
      </c>
      <c r="R16" s="80"/>
    </row>
    <row r="17" spans="1:18" ht="15" customHeight="1" x14ac:dyDescent="0.25">
      <c r="A17" s="7"/>
      <c r="B17" s="76">
        <v>5</v>
      </c>
      <c r="C17" s="29" t="s">
        <v>33</v>
      </c>
      <c r="D17" s="16"/>
      <c r="E17" s="15" t="s">
        <v>17</v>
      </c>
      <c r="F17" s="14" t="s">
        <v>19</v>
      </c>
      <c r="G17" s="30">
        <v>4.8</v>
      </c>
      <c r="H17" s="30">
        <v>10.17</v>
      </c>
      <c r="I17" s="30">
        <v>18.97</v>
      </c>
      <c r="J17" s="30">
        <v>17.78</v>
      </c>
      <c r="K17" s="30">
        <v>19.7</v>
      </c>
      <c r="L17" s="30">
        <v>17.170000000000002</v>
      </c>
      <c r="M17" s="30">
        <v>20.39</v>
      </c>
      <c r="N17" s="30">
        <v>18.059999999999999</v>
      </c>
      <c r="O17" s="30">
        <v>19.34</v>
      </c>
      <c r="P17" s="31">
        <f t="shared" si="0"/>
        <v>146.38</v>
      </c>
      <c r="Q17" s="32">
        <f t="shared" si="1"/>
        <v>59.430000000000007</v>
      </c>
      <c r="R17" s="79">
        <f>SUM(Q17:Q19)</f>
        <v>158.72000000000003</v>
      </c>
    </row>
    <row r="18" spans="1:18" ht="15" customHeight="1" x14ac:dyDescent="0.25">
      <c r="A18" s="7"/>
      <c r="B18" s="77"/>
      <c r="C18" s="29" t="s">
        <v>34</v>
      </c>
      <c r="D18" s="16"/>
      <c r="E18" s="15" t="s">
        <v>17</v>
      </c>
      <c r="F18" s="14" t="s">
        <v>19</v>
      </c>
      <c r="G18" s="30">
        <v>16.309999999999999</v>
      </c>
      <c r="H18" s="30">
        <v>15.43</v>
      </c>
      <c r="I18" s="30">
        <v>20.76</v>
      </c>
      <c r="J18" s="30">
        <v>15.4</v>
      </c>
      <c r="K18" s="30">
        <v>3.54</v>
      </c>
      <c r="L18" s="30">
        <v>3.78</v>
      </c>
      <c r="M18" s="30">
        <v>13.57</v>
      </c>
      <c r="N18" s="30">
        <v>10.98</v>
      </c>
      <c r="O18" s="30">
        <v>15.8</v>
      </c>
      <c r="P18" s="31">
        <f t="shared" si="0"/>
        <v>115.57000000000002</v>
      </c>
      <c r="Q18" s="32">
        <f t="shared" si="1"/>
        <v>52.870000000000005</v>
      </c>
      <c r="R18" s="80"/>
    </row>
    <row r="19" spans="1:18" ht="15" customHeight="1" x14ac:dyDescent="0.25">
      <c r="A19" s="7"/>
      <c r="B19" s="78"/>
      <c r="C19" s="29" t="s">
        <v>35</v>
      </c>
      <c r="D19" s="16"/>
      <c r="E19" s="15" t="s">
        <v>17</v>
      </c>
      <c r="F19" s="14" t="s">
        <v>19</v>
      </c>
      <c r="G19" s="30">
        <v>11.52</v>
      </c>
      <c r="H19" s="30">
        <v>7.21</v>
      </c>
      <c r="I19" s="30">
        <v>13.74</v>
      </c>
      <c r="J19" s="30">
        <v>13.68</v>
      </c>
      <c r="K19" s="30">
        <v>15.46</v>
      </c>
      <c r="L19" s="30">
        <v>6.01</v>
      </c>
      <c r="M19" s="30">
        <v>12.85</v>
      </c>
      <c r="N19" s="30">
        <v>6.5</v>
      </c>
      <c r="O19" s="30">
        <v>17.22</v>
      </c>
      <c r="P19" s="31">
        <f t="shared" si="0"/>
        <v>104.19</v>
      </c>
      <c r="Q19" s="32">
        <f t="shared" si="1"/>
        <v>46.42</v>
      </c>
      <c r="R19" s="80"/>
    </row>
    <row r="20" spans="1:18" ht="15" customHeight="1" x14ac:dyDescent="0.25">
      <c r="A20" s="7"/>
      <c r="B20" s="76">
        <v>6</v>
      </c>
      <c r="C20" s="29" t="s">
        <v>32</v>
      </c>
      <c r="D20" s="16"/>
      <c r="E20" s="15" t="s">
        <v>17</v>
      </c>
      <c r="F20" s="14" t="s">
        <v>19</v>
      </c>
      <c r="G20" s="30">
        <v>16.62</v>
      </c>
      <c r="H20" s="30">
        <v>17.920000000000002</v>
      </c>
      <c r="I20" s="30">
        <v>5.29</v>
      </c>
      <c r="J20" s="30">
        <v>14.76</v>
      </c>
      <c r="K20" s="30">
        <v>13.25</v>
      </c>
      <c r="L20" s="30">
        <v>19.77</v>
      </c>
      <c r="M20" s="30">
        <v>3.12</v>
      </c>
      <c r="N20" s="30">
        <v>14.78</v>
      </c>
      <c r="O20" s="30">
        <v>17.78</v>
      </c>
      <c r="P20" s="31">
        <f t="shared" si="0"/>
        <v>123.29</v>
      </c>
      <c r="Q20" s="32">
        <f t="shared" si="1"/>
        <v>55.47</v>
      </c>
      <c r="R20" s="79">
        <f t="shared" ref="R20" si="2">SUM(Q20:Q22)</f>
        <v>149.74</v>
      </c>
    </row>
    <row r="21" spans="1:18" ht="15" customHeight="1" x14ac:dyDescent="0.25">
      <c r="A21" s="7"/>
      <c r="B21" s="77"/>
      <c r="C21" s="29" t="s">
        <v>37</v>
      </c>
      <c r="D21" s="16"/>
      <c r="E21" s="15" t="s">
        <v>17</v>
      </c>
      <c r="F21" s="14" t="s">
        <v>25</v>
      </c>
      <c r="G21" s="30">
        <v>19.14</v>
      </c>
      <c r="H21" s="30">
        <v>17.7</v>
      </c>
      <c r="I21" s="30">
        <v>3.09</v>
      </c>
      <c r="J21" s="30">
        <v>13.11</v>
      </c>
      <c r="K21" s="30">
        <v>3.7</v>
      </c>
      <c r="L21" s="30">
        <v>15.81</v>
      </c>
      <c r="M21" s="30">
        <v>17.72</v>
      </c>
      <c r="N21" s="30">
        <v>17.84</v>
      </c>
      <c r="O21" s="30">
        <v>15.03</v>
      </c>
      <c r="P21" s="31">
        <f t="shared" si="0"/>
        <v>123.14000000000001</v>
      </c>
      <c r="Q21" s="32">
        <f t="shared" si="1"/>
        <v>54.7</v>
      </c>
      <c r="R21" s="80"/>
    </row>
    <row r="22" spans="1:18" ht="15" customHeight="1" x14ac:dyDescent="0.25">
      <c r="A22" s="7"/>
      <c r="B22" s="77"/>
      <c r="C22" s="29" t="s">
        <v>49</v>
      </c>
      <c r="D22" s="16"/>
      <c r="E22" s="15" t="s">
        <v>17</v>
      </c>
      <c r="F22" s="14" t="s">
        <v>25</v>
      </c>
      <c r="G22" s="30">
        <v>11.6</v>
      </c>
      <c r="H22" s="30">
        <v>3.02</v>
      </c>
      <c r="I22" s="30">
        <v>5.09</v>
      </c>
      <c r="J22" s="30">
        <v>12.05</v>
      </c>
      <c r="K22" s="30">
        <v>4.9000000000000004</v>
      </c>
      <c r="L22" s="30">
        <v>10.38</v>
      </c>
      <c r="M22" s="30">
        <v>7.96</v>
      </c>
      <c r="N22" s="30">
        <v>14.24</v>
      </c>
      <c r="O22" s="30">
        <v>13.28</v>
      </c>
      <c r="P22" s="31">
        <f t="shared" si="0"/>
        <v>82.52000000000001</v>
      </c>
      <c r="Q22" s="32">
        <f t="shared" si="1"/>
        <v>39.57</v>
      </c>
      <c r="R22" s="80"/>
    </row>
    <row r="23" spans="1:18" ht="15" customHeight="1" x14ac:dyDescent="0.25">
      <c r="A23" s="7"/>
      <c r="B23" s="87">
        <v>7</v>
      </c>
      <c r="C23" s="29" t="s">
        <v>29</v>
      </c>
      <c r="D23" s="16">
        <v>107300</v>
      </c>
      <c r="E23" s="15"/>
      <c r="F23" s="14" t="s">
        <v>47</v>
      </c>
      <c r="G23" s="30">
        <v>31.38</v>
      </c>
      <c r="H23" s="30">
        <v>29.8</v>
      </c>
      <c r="I23" s="30">
        <v>5.44</v>
      </c>
      <c r="J23" s="30">
        <v>34.26</v>
      </c>
      <c r="K23" s="30">
        <v>29.38</v>
      </c>
      <c r="L23" s="30">
        <v>37.97</v>
      </c>
      <c r="M23" s="30">
        <v>40.46</v>
      </c>
      <c r="N23" s="30">
        <v>36.29</v>
      </c>
      <c r="O23" s="30">
        <v>33.31</v>
      </c>
      <c r="P23" s="31">
        <f t="shared" si="0"/>
        <v>278.28999999999996</v>
      </c>
      <c r="Q23" s="67">
        <f t="shared" si="1"/>
        <v>114.72</v>
      </c>
      <c r="R23" s="91">
        <f>SUM(Q23)</f>
        <v>114.72</v>
      </c>
    </row>
    <row r="24" spans="1:18" ht="15" customHeight="1" x14ac:dyDescent="0.25">
      <c r="A24" s="7"/>
      <c r="B24" s="87"/>
      <c r="C24" s="29" t="s">
        <v>30</v>
      </c>
      <c r="D24" s="16">
        <v>107301</v>
      </c>
      <c r="E24" s="15"/>
      <c r="F24" s="14" t="s">
        <v>47</v>
      </c>
      <c r="G24" s="30">
        <v>23.5</v>
      </c>
      <c r="H24" s="30">
        <v>31.41</v>
      </c>
      <c r="I24" s="30">
        <v>21.14</v>
      </c>
      <c r="J24" s="30">
        <v>4.92</v>
      </c>
      <c r="K24" s="30">
        <v>30.13</v>
      </c>
      <c r="L24" s="30">
        <v>26.91</v>
      </c>
      <c r="M24" s="30">
        <v>16.899999999999999</v>
      </c>
      <c r="N24" s="30">
        <v>25</v>
      </c>
      <c r="O24" s="30">
        <v>30.74</v>
      </c>
      <c r="P24" s="31">
        <f t="shared" si="0"/>
        <v>210.65</v>
      </c>
      <c r="Q24" s="67">
        <f t="shared" si="1"/>
        <v>92.28</v>
      </c>
      <c r="R24" s="92"/>
    </row>
    <row r="25" spans="1:18" ht="15" customHeight="1" x14ac:dyDescent="0.25">
      <c r="A25" s="7"/>
      <c r="B25" s="77">
        <v>8</v>
      </c>
      <c r="C25" s="29" t="s">
        <v>42</v>
      </c>
      <c r="D25" s="16"/>
      <c r="E25" s="15" t="s">
        <v>17</v>
      </c>
      <c r="F25" s="14" t="s">
        <v>48</v>
      </c>
      <c r="G25" s="30">
        <v>2.72</v>
      </c>
      <c r="H25" s="30">
        <v>13.29</v>
      </c>
      <c r="I25" s="30">
        <v>10.08</v>
      </c>
      <c r="J25" s="30">
        <v>11.11</v>
      </c>
      <c r="K25" s="30">
        <v>3.25</v>
      </c>
      <c r="L25" s="30">
        <v>3.26</v>
      </c>
      <c r="M25" s="30">
        <v>16.3</v>
      </c>
      <c r="N25" s="30">
        <v>10.32</v>
      </c>
      <c r="O25" s="30">
        <v>15.22</v>
      </c>
      <c r="P25" s="31">
        <f t="shared" si="0"/>
        <v>85.549999999999983</v>
      </c>
      <c r="Q25" s="32">
        <f t="shared" si="1"/>
        <v>44.81</v>
      </c>
      <c r="R25" s="79">
        <f t="shared" ref="R25" si="3">SUM(Q25:Q27)</f>
        <v>107.28999999999999</v>
      </c>
    </row>
    <row r="26" spans="1:18" ht="15" customHeight="1" x14ac:dyDescent="0.25">
      <c r="A26" s="7"/>
      <c r="B26" s="77"/>
      <c r="C26" s="29" t="s">
        <v>43</v>
      </c>
      <c r="D26" s="16"/>
      <c r="E26" s="15" t="s">
        <v>17</v>
      </c>
      <c r="F26" s="14" t="s">
        <v>48</v>
      </c>
      <c r="G26" s="30">
        <v>7.7</v>
      </c>
      <c r="H26" s="30">
        <v>9.35</v>
      </c>
      <c r="I26" s="30">
        <v>10.23</v>
      </c>
      <c r="J26" s="30">
        <v>11.29</v>
      </c>
      <c r="K26" s="30">
        <v>8.68</v>
      </c>
      <c r="L26" s="30">
        <v>9.99</v>
      </c>
      <c r="M26" s="30">
        <v>3.34</v>
      </c>
      <c r="N26" s="30">
        <v>6.12</v>
      </c>
      <c r="O26" s="30">
        <v>5.1100000000000003</v>
      </c>
      <c r="P26" s="31">
        <f t="shared" si="0"/>
        <v>71.81</v>
      </c>
      <c r="Q26" s="32">
        <f t="shared" si="1"/>
        <v>31.509999999999998</v>
      </c>
      <c r="R26" s="80"/>
    </row>
    <row r="27" spans="1:18" ht="15" customHeight="1" x14ac:dyDescent="0.25">
      <c r="A27" s="7"/>
      <c r="B27" s="78"/>
      <c r="C27" s="29" t="s">
        <v>44</v>
      </c>
      <c r="D27" s="16"/>
      <c r="E27" s="15" t="s">
        <v>17</v>
      </c>
      <c r="F27" s="14" t="s">
        <v>48</v>
      </c>
      <c r="G27" s="30">
        <v>12.77</v>
      </c>
      <c r="H27" s="30">
        <v>12.06</v>
      </c>
      <c r="I27" s="30">
        <v>4.3899999999999997</v>
      </c>
      <c r="J27" s="30">
        <v>3.6</v>
      </c>
      <c r="K27" s="30">
        <v>1.95</v>
      </c>
      <c r="L27" s="30">
        <v>2.2000000000000002</v>
      </c>
      <c r="M27" s="30">
        <v>6.14</v>
      </c>
      <c r="N27" s="30">
        <v>3.76</v>
      </c>
      <c r="O27" s="30">
        <v>5.24</v>
      </c>
      <c r="P27" s="31">
        <f t="shared" si="0"/>
        <v>52.110000000000007</v>
      </c>
      <c r="Q27" s="32">
        <f t="shared" si="1"/>
        <v>30.97</v>
      </c>
      <c r="R27" s="80"/>
    </row>
    <row r="28" spans="1:18" ht="15" customHeight="1" x14ac:dyDescent="0.25">
      <c r="B28" s="89">
        <v>9</v>
      </c>
      <c r="C28" s="29" t="s">
        <v>46</v>
      </c>
      <c r="D28" s="16"/>
      <c r="E28" s="15" t="s">
        <v>17</v>
      </c>
      <c r="F28" s="14" t="s">
        <v>48</v>
      </c>
      <c r="G28" s="30">
        <v>2.85</v>
      </c>
      <c r="H28" s="30">
        <v>4.0999999999999996</v>
      </c>
      <c r="I28" s="30">
        <v>2.66</v>
      </c>
      <c r="J28" s="30">
        <v>10.16</v>
      </c>
      <c r="K28" s="30">
        <v>6.9</v>
      </c>
      <c r="L28" s="30">
        <v>5.56</v>
      </c>
      <c r="M28" s="30">
        <v>4.6100000000000003</v>
      </c>
      <c r="N28" s="30">
        <v>4.1500000000000004</v>
      </c>
      <c r="O28" s="30">
        <v>9.7200000000000006</v>
      </c>
      <c r="P28" s="31">
        <f t="shared" si="0"/>
        <v>50.71</v>
      </c>
      <c r="Q28" s="32">
        <f t="shared" si="1"/>
        <v>26.78</v>
      </c>
      <c r="R28" s="79">
        <f>SUM(Q28:Q30)</f>
        <v>78.97</v>
      </c>
    </row>
    <row r="29" spans="1:18" ht="15" customHeight="1" x14ac:dyDescent="0.25">
      <c r="B29" s="90"/>
      <c r="C29" s="29" t="s">
        <v>41</v>
      </c>
      <c r="D29" s="16"/>
      <c r="E29" s="15" t="s">
        <v>17</v>
      </c>
      <c r="F29" s="14" t="s">
        <v>48</v>
      </c>
      <c r="G29" s="30">
        <v>2.0099999999999998</v>
      </c>
      <c r="H29" s="30">
        <v>2.62</v>
      </c>
      <c r="I29" s="30">
        <v>4.3899999999999997</v>
      </c>
      <c r="J29" s="30">
        <v>5.96</v>
      </c>
      <c r="K29" s="30">
        <v>6.39</v>
      </c>
      <c r="L29" s="30">
        <v>3.54</v>
      </c>
      <c r="M29" s="30">
        <v>6.73</v>
      </c>
      <c r="N29" s="30">
        <v>7.32</v>
      </c>
      <c r="O29" s="30">
        <v>2.46</v>
      </c>
      <c r="P29" s="31">
        <f t="shared" si="0"/>
        <v>41.42</v>
      </c>
      <c r="Q29" s="32">
        <f t="shared" si="1"/>
        <v>20.440000000000001</v>
      </c>
      <c r="R29" s="80"/>
    </row>
    <row r="30" spans="1:18" ht="15" customHeight="1" x14ac:dyDescent="0.25">
      <c r="B30" s="90"/>
      <c r="C30" s="29" t="s">
        <v>45</v>
      </c>
      <c r="D30" s="16"/>
      <c r="E30" s="15" t="s">
        <v>17</v>
      </c>
      <c r="F30" s="14" t="s">
        <v>48</v>
      </c>
      <c r="G30" s="30">
        <v>7.02</v>
      </c>
      <c r="H30" s="30">
        <v>3.22</v>
      </c>
      <c r="I30" s="30">
        <v>2.91</v>
      </c>
      <c r="J30" s="30">
        <v>8.02</v>
      </c>
      <c r="K30" s="30">
        <v>9.39</v>
      </c>
      <c r="L30" s="30">
        <v>8.3000000000000007</v>
      </c>
      <c r="M30" s="30">
        <v>3.58</v>
      </c>
      <c r="N30" s="30">
        <v>9.61</v>
      </c>
      <c r="O30" s="30">
        <v>12.75</v>
      </c>
      <c r="P30" s="31">
        <f t="shared" si="0"/>
        <v>64.8</v>
      </c>
      <c r="Q30" s="32">
        <f t="shared" si="1"/>
        <v>31.75</v>
      </c>
      <c r="R30" s="80"/>
    </row>
    <row r="53" ht="13.2" x14ac:dyDescent="0.25"/>
    <row r="54" ht="13.2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</sheetData>
  <mergeCells count="21">
    <mergeCell ref="F1:Q2"/>
    <mergeCell ref="B28:B30"/>
    <mergeCell ref="R25:R27"/>
    <mergeCell ref="R23:R24"/>
    <mergeCell ref="B5:B7"/>
    <mergeCell ref="B8:B10"/>
    <mergeCell ref="B11:B13"/>
    <mergeCell ref="B14:B16"/>
    <mergeCell ref="B17:B19"/>
    <mergeCell ref="R20:R22"/>
    <mergeCell ref="R28:R30"/>
    <mergeCell ref="R11:R13"/>
    <mergeCell ref="R14:R16"/>
    <mergeCell ref="R17:R19"/>
    <mergeCell ref="C1:C2"/>
    <mergeCell ref="G3:H3"/>
    <mergeCell ref="R5:R7"/>
    <mergeCell ref="R8:R10"/>
    <mergeCell ref="B20:B22"/>
    <mergeCell ref="B23:B24"/>
    <mergeCell ref="B25:B27"/>
  </mergeCells>
  <conditionalFormatting sqref="G12:O12 G14:O27">
    <cfRule type="cellIs" dxfId="14" priority="10" operator="equal">
      <formula>0</formula>
    </cfRule>
  </conditionalFormatting>
  <conditionalFormatting sqref="G28:O29">
    <cfRule type="cellIs" dxfId="13" priority="9" operator="equal">
      <formula>0</formula>
    </cfRule>
  </conditionalFormatting>
  <conditionalFormatting sqref="G30:O30">
    <cfRule type="cellIs" dxfId="12" priority="8" operator="equal">
      <formula>0</formula>
    </cfRule>
  </conditionalFormatting>
  <conditionalFormatting sqref="G8:O8">
    <cfRule type="cellIs" dxfId="11" priority="7" operator="equal">
      <formula>0</formula>
    </cfRule>
  </conditionalFormatting>
  <conditionalFormatting sqref="G9:O9">
    <cfRule type="cellIs" dxfId="10" priority="6" operator="equal">
      <formula>0</formula>
    </cfRule>
  </conditionalFormatting>
  <conditionalFormatting sqref="G11:O11">
    <cfRule type="cellIs" dxfId="9" priority="4" operator="equal">
      <formula>0</formula>
    </cfRule>
  </conditionalFormatting>
  <conditionalFormatting sqref="G13:O13">
    <cfRule type="cellIs" dxfId="8" priority="3" operator="equal">
      <formula>0</formula>
    </cfRule>
  </conditionalFormatting>
  <conditionalFormatting sqref="G5:O7">
    <cfRule type="cellIs" dxfId="7" priority="2" operator="equal">
      <formula>0</formula>
    </cfRule>
  </conditionalFormatting>
  <conditionalFormatting sqref="G10:O10">
    <cfRule type="cellIs" dxfId="6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981"/>
  <sheetViews>
    <sheetView topLeftCell="B1" zoomScaleNormal="100" workbookViewId="0">
      <selection activeCell="C5" sqref="C5:C29"/>
    </sheetView>
  </sheetViews>
  <sheetFormatPr defaultColWidth="14.44140625" defaultRowHeight="15" customHeight="1" x14ac:dyDescent="0.25"/>
  <cols>
    <col min="1" max="1" width="3" hidden="1" customWidth="1"/>
    <col min="2" max="2" width="3" customWidth="1"/>
    <col min="3" max="3" width="9.33203125" customWidth="1"/>
    <col min="4" max="4" width="22.44140625" style="13" customWidth="1"/>
    <col min="5" max="5" width="8.5546875" style="13" customWidth="1"/>
    <col min="6" max="6" width="6.33203125" style="13" customWidth="1"/>
    <col min="7" max="7" width="17.44140625" style="13" customWidth="1"/>
    <col min="8" max="16" width="5.6640625" customWidth="1"/>
    <col min="17" max="17" width="7.33203125" customWidth="1"/>
    <col min="18" max="18" width="6.44140625" customWidth="1"/>
    <col min="19" max="29" width="8" customWidth="1"/>
  </cols>
  <sheetData>
    <row r="1" spans="1:18" ht="17.100000000000001" customHeight="1" x14ac:dyDescent="0.25">
      <c r="D1" s="81" t="s">
        <v>0</v>
      </c>
      <c r="E1" s="17"/>
      <c r="F1" s="17"/>
      <c r="G1" s="82" t="s">
        <v>68</v>
      </c>
      <c r="H1" s="96"/>
      <c r="I1" s="96"/>
      <c r="J1" s="96"/>
      <c r="K1" s="96"/>
      <c r="L1" s="96"/>
    </row>
    <row r="2" spans="1:18" ht="17.100000000000001" customHeight="1" x14ac:dyDescent="0.25">
      <c r="C2" s="17"/>
      <c r="D2" s="81"/>
      <c r="E2" s="17"/>
      <c r="F2" s="17"/>
      <c r="G2" s="96"/>
      <c r="H2" s="96"/>
      <c r="I2" s="96"/>
      <c r="J2" s="96"/>
      <c r="K2" s="96"/>
      <c r="L2" s="96"/>
    </row>
    <row r="3" spans="1:18" ht="17.100000000000001" customHeight="1" x14ac:dyDescent="0.25">
      <c r="C3" s="17"/>
      <c r="D3" s="17"/>
      <c r="E3" s="17"/>
      <c r="F3" s="17"/>
      <c r="G3" s="2"/>
      <c r="H3" s="75"/>
      <c r="I3" s="75"/>
      <c r="J3" s="13"/>
    </row>
    <row r="4" spans="1:18" ht="15" customHeight="1" x14ac:dyDescent="0.25">
      <c r="A4" s="3"/>
      <c r="B4" s="4"/>
      <c r="C4" s="19" t="s">
        <v>1</v>
      </c>
      <c r="D4" s="26" t="s">
        <v>2</v>
      </c>
      <c r="E4" s="26" t="s">
        <v>3</v>
      </c>
      <c r="F4" s="27" t="s">
        <v>4</v>
      </c>
      <c r="G4" s="26" t="s">
        <v>5</v>
      </c>
      <c r="H4" s="20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6" t="s">
        <v>15</v>
      </c>
      <c r="R4" s="5" t="s">
        <v>16</v>
      </c>
    </row>
    <row r="5" spans="1:18" ht="15" customHeight="1" x14ac:dyDescent="0.25">
      <c r="A5" s="7"/>
      <c r="B5" s="8">
        <v>1</v>
      </c>
      <c r="C5" s="29" t="s">
        <v>0</v>
      </c>
      <c r="D5" s="29" t="s">
        <v>38</v>
      </c>
      <c r="E5" s="16">
        <v>61266</v>
      </c>
      <c r="F5" s="15"/>
      <c r="G5" s="14" t="s">
        <v>27</v>
      </c>
      <c r="H5" s="30">
        <v>47.77</v>
      </c>
      <c r="I5" s="30">
        <v>43.81</v>
      </c>
      <c r="J5" s="30">
        <v>44.51</v>
      </c>
      <c r="K5" s="30">
        <v>39.58</v>
      </c>
      <c r="L5" s="30">
        <v>49.86</v>
      </c>
      <c r="M5" s="30">
        <v>1.67</v>
      </c>
      <c r="N5" s="30">
        <v>32.76</v>
      </c>
      <c r="O5" s="30">
        <v>47.11</v>
      </c>
      <c r="P5" s="30">
        <v>47.31</v>
      </c>
      <c r="Q5" s="31">
        <f t="shared" ref="Q5:Q29" si="0">SUM(H5:P5)</f>
        <v>354.38000000000005</v>
      </c>
      <c r="R5" s="32">
        <f t="shared" ref="R5:R29" si="1">LARGE(H5:P5,1)+LARGE(H5:P5,2)+LARGE(H5:P5,3)</f>
        <v>144.94</v>
      </c>
    </row>
    <row r="6" spans="1:18" ht="15" customHeight="1" x14ac:dyDescent="0.25">
      <c r="A6" s="7"/>
      <c r="B6" s="8">
        <v>2</v>
      </c>
      <c r="C6" s="29" t="s">
        <v>0</v>
      </c>
      <c r="D6" s="29" t="s">
        <v>40</v>
      </c>
      <c r="E6" s="16">
        <v>61376</v>
      </c>
      <c r="F6" s="15"/>
      <c r="G6" s="14" t="s">
        <v>27</v>
      </c>
      <c r="H6" s="30">
        <v>38.51</v>
      </c>
      <c r="I6" s="30">
        <v>40.9</v>
      </c>
      <c r="J6" s="30">
        <v>32.92</v>
      </c>
      <c r="K6" s="30">
        <v>2.84</v>
      </c>
      <c r="L6" s="30">
        <v>37.32</v>
      </c>
      <c r="M6" s="30">
        <v>36.89</v>
      </c>
      <c r="N6" s="30">
        <v>7.51</v>
      </c>
      <c r="O6" s="30">
        <v>39.94</v>
      </c>
      <c r="P6" s="30">
        <v>37.04</v>
      </c>
      <c r="Q6" s="31">
        <f t="shared" si="0"/>
        <v>273.87</v>
      </c>
      <c r="R6" s="32">
        <f t="shared" si="1"/>
        <v>119.35</v>
      </c>
    </row>
    <row r="7" spans="1:18" ht="15" customHeight="1" x14ac:dyDescent="0.25">
      <c r="A7" s="7"/>
      <c r="B7" s="8">
        <v>3</v>
      </c>
      <c r="C7" s="29" t="s">
        <v>0</v>
      </c>
      <c r="D7" s="29" t="s">
        <v>52</v>
      </c>
      <c r="E7" s="25"/>
      <c r="F7" s="15"/>
      <c r="G7" s="14" t="s">
        <v>18</v>
      </c>
      <c r="H7" s="30">
        <v>34.72</v>
      </c>
      <c r="I7" s="30">
        <v>39.51</v>
      </c>
      <c r="J7" s="30">
        <v>39.14</v>
      </c>
      <c r="K7" s="30">
        <v>32.43</v>
      </c>
      <c r="L7" s="30">
        <v>32.520000000000003</v>
      </c>
      <c r="M7" s="30">
        <v>38.14</v>
      </c>
      <c r="N7" s="30">
        <v>0</v>
      </c>
      <c r="O7" s="30">
        <v>0</v>
      </c>
      <c r="P7" s="30">
        <v>0</v>
      </c>
      <c r="Q7" s="31">
        <f t="shared" si="0"/>
        <v>216.45999999999998</v>
      </c>
      <c r="R7" s="32">
        <f t="shared" si="1"/>
        <v>116.79</v>
      </c>
    </row>
    <row r="8" spans="1:18" ht="15" customHeight="1" x14ac:dyDescent="0.25">
      <c r="A8" s="7"/>
      <c r="B8" s="8">
        <v>4</v>
      </c>
      <c r="C8" s="29" t="s">
        <v>0</v>
      </c>
      <c r="D8" s="29" t="s">
        <v>39</v>
      </c>
      <c r="E8" s="16">
        <v>26784</v>
      </c>
      <c r="F8" s="15"/>
      <c r="G8" s="14" t="s">
        <v>27</v>
      </c>
      <c r="H8" s="30">
        <v>27.57</v>
      </c>
      <c r="I8" s="30">
        <v>31.81</v>
      </c>
      <c r="J8" s="30">
        <v>6.89</v>
      </c>
      <c r="K8" s="30">
        <v>6.72</v>
      </c>
      <c r="L8" s="30">
        <v>6.74</v>
      </c>
      <c r="M8" s="30">
        <v>3.02</v>
      </c>
      <c r="N8" s="30">
        <v>40.58</v>
      </c>
      <c r="O8" s="30">
        <v>43.57</v>
      </c>
      <c r="P8" s="30">
        <v>6.76</v>
      </c>
      <c r="Q8" s="31">
        <f t="shared" si="0"/>
        <v>173.65999999999997</v>
      </c>
      <c r="R8" s="32">
        <f t="shared" si="1"/>
        <v>115.96000000000001</v>
      </c>
    </row>
    <row r="9" spans="1:18" ht="15" customHeight="1" x14ac:dyDescent="0.25">
      <c r="A9" s="7"/>
      <c r="B9" s="8">
        <v>5</v>
      </c>
      <c r="C9" s="29" t="s">
        <v>0</v>
      </c>
      <c r="D9" s="29" t="s">
        <v>29</v>
      </c>
      <c r="E9" s="16">
        <v>107300</v>
      </c>
      <c r="F9" s="15"/>
      <c r="G9" s="14" t="s">
        <v>47</v>
      </c>
      <c r="H9" s="30">
        <v>31.38</v>
      </c>
      <c r="I9" s="30">
        <v>29.8</v>
      </c>
      <c r="J9" s="30">
        <v>5.44</v>
      </c>
      <c r="K9" s="30">
        <v>34.26</v>
      </c>
      <c r="L9" s="30">
        <v>29.38</v>
      </c>
      <c r="M9" s="30">
        <v>37.97</v>
      </c>
      <c r="N9" s="30">
        <v>40.46</v>
      </c>
      <c r="O9" s="30">
        <v>36.29</v>
      </c>
      <c r="P9" s="30">
        <v>33.31</v>
      </c>
      <c r="Q9" s="31">
        <f t="shared" si="0"/>
        <v>278.28999999999996</v>
      </c>
      <c r="R9" s="32">
        <f t="shared" si="1"/>
        <v>114.72</v>
      </c>
    </row>
    <row r="10" spans="1:18" ht="15" customHeight="1" x14ac:dyDescent="0.25">
      <c r="A10" s="7"/>
      <c r="B10" s="8">
        <v>6</v>
      </c>
      <c r="C10" s="29" t="s">
        <v>0</v>
      </c>
      <c r="D10" s="29" t="s">
        <v>23</v>
      </c>
      <c r="E10" s="16"/>
      <c r="F10" s="15"/>
      <c r="G10" s="14" t="s">
        <v>18</v>
      </c>
      <c r="H10" s="30">
        <v>35.520000000000003</v>
      </c>
      <c r="I10" s="30">
        <v>5.7</v>
      </c>
      <c r="J10" s="30">
        <v>5.95</v>
      </c>
      <c r="K10" s="30">
        <v>38.49</v>
      </c>
      <c r="L10" s="30">
        <v>36.24</v>
      </c>
      <c r="M10" s="30">
        <v>35.06</v>
      </c>
      <c r="N10" s="30">
        <v>28.84</v>
      </c>
      <c r="O10" s="30">
        <v>39.89</v>
      </c>
      <c r="P10" s="30">
        <v>13.53</v>
      </c>
      <c r="Q10" s="31">
        <f t="shared" si="0"/>
        <v>239.22</v>
      </c>
      <c r="R10" s="32">
        <f t="shared" si="1"/>
        <v>114.62</v>
      </c>
    </row>
    <row r="11" spans="1:18" ht="15" customHeight="1" x14ac:dyDescent="0.25">
      <c r="A11" s="7"/>
      <c r="B11" s="8">
        <v>7</v>
      </c>
      <c r="C11" s="29" t="s">
        <v>0</v>
      </c>
      <c r="D11" s="29" t="s">
        <v>21</v>
      </c>
      <c r="E11" s="16"/>
      <c r="F11" s="15"/>
      <c r="G11" s="14" t="s">
        <v>19</v>
      </c>
      <c r="H11" s="30">
        <v>29.29</v>
      </c>
      <c r="I11" s="30">
        <v>26.11</v>
      </c>
      <c r="J11" s="30">
        <v>29.39</v>
      </c>
      <c r="K11" s="30">
        <v>5.72</v>
      </c>
      <c r="L11" s="30">
        <v>28.48</v>
      </c>
      <c r="M11" s="30">
        <v>34.409999999999997</v>
      </c>
      <c r="N11" s="30">
        <v>17.96</v>
      </c>
      <c r="O11" s="30">
        <v>27.58</v>
      </c>
      <c r="P11" s="30">
        <v>10.94</v>
      </c>
      <c r="Q11" s="31">
        <f t="shared" si="0"/>
        <v>209.88</v>
      </c>
      <c r="R11" s="32">
        <f t="shared" si="1"/>
        <v>93.09</v>
      </c>
    </row>
    <row r="12" spans="1:18" ht="15" customHeight="1" x14ac:dyDescent="0.25">
      <c r="A12" s="7"/>
      <c r="B12" s="8">
        <v>8</v>
      </c>
      <c r="C12" s="29" t="s">
        <v>0</v>
      </c>
      <c r="D12" s="29" t="s">
        <v>30</v>
      </c>
      <c r="E12" s="16">
        <v>107301</v>
      </c>
      <c r="F12" s="15"/>
      <c r="G12" s="14" t="s">
        <v>47</v>
      </c>
      <c r="H12" s="30">
        <v>23.5</v>
      </c>
      <c r="I12" s="30">
        <v>31.41</v>
      </c>
      <c r="J12" s="30">
        <v>21.14</v>
      </c>
      <c r="K12" s="30">
        <v>4.92</v>
      </c>
      <c r="L12" s="30">
        <v>30.13</v>
      </c>
      <c r="M12" s="30">
        <v>26.91</v>
      </c>
      <c r="N12" s="30">
        <v>16.899999999999999</v>
      </c>
      <c r="O12" s="30">
        <v>25</v>
      </c>
      <c r="P12" s="30">
        <v>30.74</v>
      </c>
      <c r="Q12" s="31">
        <f t="shared" si="0"/>
        <v>210.65</v>
      </c>
      <c r="R12" s="32">
        <f t="shared" si="1"/>
        <v>92.28</v>
      </c>
    </row>
    <row r="13" spans="1:18" ht="15" customHeight="1" x14ac:dyDescent="0.25">
      <c r="A13" s="7"/>
      <c r="B13" s="8">
        <v>9</v>
      </c>
      <c r="C13" s="29" t="s">
        <v>0</v>
      </c>
      <c r="D13" s="29" t="s">
        <v>50</v>
      </c>
      <c r="E13" s="16"/>
      <c r="F13" s="15"/>
      <c r="G13" s="14" t="s">
        <v>27</v>
      </c>
      <c r="H13" s="30">
        <v>27.49</v>
      </c>
      <c r="I13" s="30">
        <v>28.6</v>
      </c>
      <c r="J13" s="30">
        <v>19.47</v>
      </c>
      <c r="K13" s="30">
        <v>27.33</v>
      </c>
      <c r="L13" s="30">
        <v>26.61</v>
      </c>
      <c r="M13" s="30">
        <v>26.91</v>
      </c>
      <c r="N13" s="30">
        <v>6.69</v>
      </c>
      <c r="O13" s="30">
        <v>26.01</v>
      </c>
      <c r="P13" s="30">
        <v>23.44</v>
      </c>
      <c r="Q13" s="31">
        <f t="shared" si="0"/>
        <v>212.54999999999998</v>
      </c>
      <c r="R13" s="32">
        <f t="shared" si="1"/>
        <v>83.42</v>
      </c>
    </row>
    <row r="14" spans="1:18" ht="15" customHeight="1" x14ac:dyDescent="0.25">
      <c r="A14" s="7"/>
      <c r="B14" s="8">
        <v>10</v>
      </c>
      <c r="C14" s="29" t="s">
        <v>0</v>
      </c>
      <c r="D14" s="29" t="s">
        <v>20</v>
      </c>
      <c r="E14" s="16"/>
      <c r="F14" s="15"/>
      <c r="G14" s="14" t="s">
        <v>19</v>
      </c>
      <c r="H14" s="30">
        <v>22.81</v>
      </c>
      <c r="I14" s="30">
        <v>25.42</v>
      </c>
      <c r="J14" s="30">
        <v>23.2</v>
      </c>
      <c r="K14" s="30">
        <v>9.98</v>
      </c>
      <c r="L14" s="30">
        <v>25.74</v>
      </c>
      <c r="M14" s="30">
        <v>25.71</v>
      </c>
      <c r="N14" s="30">
        <v>0</v>
      </c>
      <c r="O14" s="30">
        <v>0</v>
      </c>
      <c r="P14" s="30">
        <v>0</v>
      </c>
      <c r="Q14" s="31">
        <f t="shared" si="0"/>
        <v>132.86000000000001</v>
      </c>
      <c r="R14" s="32">
        <f t="shared" si="1"/>
        <v>76.87</v>
      </c>
    </row>
    <row r="15" spans="1:18" ht="15" customHeight="1" x14ac:dyDescent="0.25">
      <c r="A15" s="7"/>
      <c r="B15" s="8">
        <v>11</v>
      </c>
      <c r="C15" s="29" t="s">
        <v>0</v>
      </c>
      <c r="D15" s="29" t="s">
        <v>33</v>
      </c>
      <c r="E15" s="16"/>
      <c r="F15" s="15" t="s">
        <v>17</v>
      </c>
      <c r="G15" s="14" t="s">
        <v>19</v>
      </c>
      <c r="H15" s="30">
        <v>4.8</v>
      </c>
      <c r="I15" s="30">
        <v>10.17</v>
      </c>
      <c r="J15" s="30">
        <v>18.97</v>
      </c>
      <c r="K15" s="30">
        <v>17.78</v>
      </c>
      <c r="L15" s="30">
        <v>19.7</v>
      </c>
      <c r="M15" s="30">
        <v>17.170000000000002</v>
      </c>
      <c r="N15" s="30">
        <v>20.39</v>
      </c>
      <c r="O15" s="30">
        <v>18.059999999999999</v>
      </c>
      <c r="P15" s="30">
        <v>19.34</v>
      </c>
      <c r="Q15" s="31">
        <f t="shared" si="0"/>
        <v>146.38</v>
      </c>
      <c r="R15" s="32">
        <f t="shared" si="1"/>
        <v>59.430000000000007</v>
      </c>
    </row>
    <row r="16" spans="1:18" ht="15" customHeight="1" x14ac:dyDescent="0.25">
      <c r="A16" s="7"/>
      <c r="B16" s="8">
        <v>12</v>
      </c>
      <c r="C16" s="29" t="s">
        <v>0</v>
      </c>
      <c r="D16" s="29" t="s">
        <v>32</v>
      </c>
      <c r="E16" s="16"/>
      <c r="F16" s="15" t="s">
        <v>17</v>
      </c>
      <c r="G16" s="14" t="s">
        <v>19</v>
      </c>
      <c r="H16" s="30">
        <v>16.62</v>
      </c>
      <c r="I16" s="30">
        <v>17.920000000000002</v>
      </c>
      <c r="J16" s="30">
        <v>5.29</v>
      </c>
      <c r="K16" s="30">
        <v>14.76</v>
      </c>
      <c r="L16" s="30">
        <v>13.25</v>
      </c>
      <c r="M16" s="30">
        <v>19.77</v>
      </c>
      <c r="N16" s="30">
        <v>3.12</v>
      </c>
      <c r="O16" s="30">
        <v>14.78</v>
      </c>
      <c r="P16" s="30">
        <v>17.78</v>
      </c>
      <c r="Q16" s="31">
        <f t="shared" si="0"/>
        <v>123.29</v>
      </c>
      <c r="R16" s="32">
        <f t="shared" si="1"/>
        <v>55.47</v>
      </c>
    </row>
    <row r="17" spans="1:18" ht="15" customHeight="1" x14ac:dyDescent="0.25">
      <c r="A17" s="7"/>
      <c r="B17" s="8">
        <v>13</v>
      </c>
      <c r="C17" s="29" t="s">
        <v>0</v>
      </c>
      <c r="D17" s="29" t="s">
        <v>37</v>
      </c>
      <c r="E17" s="16"/>
      <c r="F17" s="15" t="s">
        <v>17</v>
      </c>
      <c r="G17" s="14" t="s">
        <v>25</v>
      </c>
      <c r="H17" s="30">
        <v>19.14</v>
      </c>
      <c r="I17" s="30">
        <v>17.7</v>
      </c>
      <c r="J17" s="30">
        <v>3.09</v>
      </c>
      <c r="K17" s="30">
        <v>13.11</v>
      </c>
      <c r="L17" s="30">
        <v>3.7</v>
      </c>
      <c r="M17" s="30">
        <v>15.81</v>
      </c>
      <c r="N17" s="30">
        <v>17.72</v>
      </c>
      <c r="O17" s="30">
        <v>17.84</v>
      </c>
      <c r="P17" s="30">
        <v>15.03</v>
      </c>
      <c r="Q17" s="31">
        <f t="shared" si="0"/>
        <v>123.14000000000001</v>
      </c>
      <c r="R17" s="32">
        <f t="shared" si="1"/>
        <v>54.7</v>
      </c>
    </row>
    <row r="18" spans="1:18" ht="15" customHeight="1" x14ac:dyDescent="0.25">
      <c r="A18" s="7"/>
      <c r="B18" s="8">
        <v>14</v>
      </c>
      <c r="C18" s="29" t="s">
        <v>0</v>
      </c>
      <c r="D18" s="29" t="s">
        <v>34</v>
      </c>
      <c r="E18" s="16"/>
      <c r="F18" s="15" t="s">
        <v>17</v>
      </c>
      <c r="G18" s="14" t="s">
        <v>19</v>
      </c>
      <c r="H18" s="30">
        <v>16.309999999999999</v>
      </c>
      <c r="I18" s="30">
        <v>15.43</v>
      </c>
      <c r="J18" s="30">
        <v>20.76</v>
      </c>
      <c r="K18" s="30">
        <v>15.4</v>
      </c>
      <c r="L18" s="30">
        <v>3.54</v>
      </c>
      <c r="M18" s="30">
        <v>3.78</v>
      </c>
      <c r="N18" s="30">
        <v>13.57</v>
      </c>
      <c r="O18" s="30">
        <v>10.98</v>
      </c>
      <c r="P18" s="30">
        <v>15.8</v>
      </c>
      <c r="Q18" s="31">
        <f t="shared" si="0"/>
        <v>115.57000000000002</v>
      </c>
      <c r="R18" s="32">
        <f t="shared" si="1"/>
        <v>52.870000000000005</v>
      </c>
    </row>
    <row r="19" spans="1:18" ht="15" customHeight="1" x14ac:dyDescent="0.25">
      <c r="A19" s="7"/>
      <c r="B19" s="8">
        <v>15</v>
      </c>
      <c r="C19" s="29" t="s">
        <v>0</v>
      </c>
      <c r="D19" s="29" t="s">
        <v>22</v>
      </c>
      <c r="E19" s="16"/>
      <c r="F19" s="15"/>
      <c r="G19" s="14" t="s">
        <v>19</v>
      </c>
      <c r="H19" s="30">
        <v>8.36</v>
      </c>
      <c r="I19" s="30">
        <v>16.93</v>
      </c>
      <c r="J19" s="30">
        <v>7.88</v>
      </c>
      <c r="K19" s="30">
        <v>17.02</v>
      </c>
      <c r="L19" s="30">
        <v>9.8800000000000008</v>
      </c>
      <c r="M19" s="30">
        <v>18.18</v>
      </c>
      <c r="N19" s="30">
        <v>14.52</v>
      </c>
      <c r="O19" s="30">
        <v>11.23</v>
      </c>
      <c r="P19" s="30">
        <v>6.98</v>
      </c>
      <c r="Q19" s="31">
        <f t="shared" si="0"/>
        <v>110.98</v>
      </c>
      <c r="R19" s="32">
        <f t="shared" si="1"/>
        <v>52.13</v>
      </c>
    </row>
    <row r="20" spans="1:18" ht="15" customHeight="1" x14ac:dyDescent="0.25">
      <c r="A20" s="7"/>
      <c r="B20" s="8">
        <v>16</v>
      </c>
      <c r="C20" s="29" t="s">
        <v>0</v>
      </c>
      <c r="D20" s="29" t="s">
        <v>51</v>
      </c>
      <c r="E20" s="16"/>
      <c r="F20" s="15" t="s">
        <v>17</v>
      </c>
      <c r="G20" s="14" t="s">
        <v>18</v>
      </c>
      <c r="H20" s="30">
        <v>4.2699999999999996</v>
      </c>
      <c r="I20" s="30">
        <v>13.67</v>
      </c>
      <c r="J20" s="30">
        <v>4.7</v>
      </c>
      <c r="K20" s="30">
        <v>14.64</v>
      </c>
      <c r="L20" s="30">
        <v>14.29</v>
      </c>
      <c r="M20" s="30">
        <v>3.85</v>
      </c>
      <c r="N20" s="30">
        <v>11.11</v>
      </c>
      <c r="O20" s="30">
        <v>18.399999999999999</v>
      </c>
      <c r="P20" s="30">
        <v>14.86</v>
      </c>
      <c r="Q20" s="31">
        <f t="shared" si="0"/>
        <v>99.79</v>
      </c>
      <c r="R20" s="32">
        <f t="shared" si="1"/>
        <v>47.9</v>
      </c>
    </row>
    <row r="21" spans="1:18" ht="15" customHeight="1" x14ac:dyDescent="0.25">
      <c r="A21" s="7"/>
      <c r="B21" s="8">
        <v>17</v>
      </c>
      <c r="C21" s="29" t="s">
        <v>0</v>
      </c>
      <c r="D21" s="29" t="s">
        <v>35</v>
      </c>
      <c r="E21" s="16"/>
      <c r="F21" s="15" t="s">
        <v>17</v>
      </c>
      <c r="G21" s="14" t="s">
        <v>19</v>
      </c>
      <c r="H21" s="30">
        <v>11.52</v>
      </c>
      <c r="I21" s="30">
        <v>7.21</v>
      </c>
      <c r="J21" s="30">
        <v>13.74</v>
      </c>
      <c r="K21" s="30">
        <v>13.68</v>
      </c>
      <c r="L21" s="30">
        <v>15.46</v>
      </c>
      <c r="M21" s="30">
        <v>6.01</v>
      </c>
      <c r="N21" s="30">
        <v>12.85</v>
      </c>
      <c r="O21" s="30">
        <v>6.5</v>
      </c>
      <c r="P21" s="30">
        <v>17.22</v>
      </c>
      <c r="Q21" s="31">
        <f t="shared" si="0"/>
        <v>104.19</v>
      </c>
      <c r="R21" s="32">
        <f t="shared" si="1"/>
        <v>46.42</v>
      </c>
    </row>
    <row r="22" spans="1:18" ht="15" customHeight="1" x14ac:dyDescent="0.25">
      <c r="A22" s="7"/>
      <c r="B22" s="8">
        <v>18</v>
      </c>
      <c r="C22" s="29" t="s">
        <v>0</v>
      </c>
      <c r="D22" s="29" t="s">
        <v>42</v>
      </c>
      <c r="E22" s="16"/>
      <c r="F22" s="15" t="s">
        <v>17</v>
      </c>
      <c r="G22" s="14" t="s">
        <v>48</v>
      </c>
      <c r="H22" s="30">
        <v>2.72</v>
      </c>
      <c r="I22" s="30">
        <v>13.29</v>
      </c>
      <c r="J22" s="30">
        <v>10.08</v>
      </c>
      <c r="K22" s="30">
        <v>11.11</v>
      </c>
      <c r="L22" s="30">
        <v>3.25</v>
      </c>
      <c r="M22" s="30">
        <v>3.26</v>
      </c>
      <c r="N22" s="30">
        <v>16.3</v>
      </c>
      <c r="O22" s="30">
        <v>10.32</v>
      </c>
      <c r="P22" s="30">
        <v>15.22</v>
      </c>
      <c r="Q22" s="31">
        <f t="shared" si="0"/>
        <v>85.549999999999983</v>
      </c>
      <c r="R22" s="32">
        <f t="shared" si="1"/>
        <v>44.81</v>
      </c>
    </row>
    <row r="23" spans="1:18" ht="15" customHeight="1" x14ac:dyDescent="0.25">
      <c r="A23" s="7"/>
      <c r="B23" s="8">
        <v>19</v>
      </c>
      <c r="C23" s="29" t="s">
        <v>0</v>
      </c>
      <c r="D23" s="29" t="s">
        <v>49</v>
      </c>
      <c r="E23" s="16"/>
      <c r="F23" s="15" t="s">
        <v>17</v>
      </c>
      <c r="G23" s="14" t="s">
        <v>25</v>
      </c>
      <c r="H23" s="30">
        <v>11.6</v>
      </c>
      <c r="I23" s="30">
        <v>3.02</v>
      </c>
      <c r="J23" s="30">
        <v>5.09</v>
      </c>
      <c r="K23" s="30">
        <v>12.05</v>
      </c>
      <c r="L23" s="30">
        <v>4.9000000000000004</v>
      </c>
      <c r="M23" s="30">
        <v>10.38</v>
      </c>
      <c r="N23" s="30">
        <v>7.96</v>
      </c>
      <c r="O23" s="30">
        <v>14.24</v>
      </c>
      <c r="P23" s="30">
        <v>13.28</v>
      </c>
      <c r="Q23" s="31">
        <f t="shared" si="0"/>
        <v>82.52000000000001</v>
      </c>
      <c r="R23" s="32">
        <f t="shared" si="1"/>
        <v>39.57</v>
      </c>
    </row>
    <row r="24" spans="1:18" ht="15" customHeight="1" x14ac:dyDescent="0.25">
      <c r="A24" s="7"/>
      <c r="B24" s="8">
        <v>20</v>
      </c>
      <c r="C24" s="29" t="s">
        <v>0</v>
      </c>
      <c r="D24" s="29" t="s">
        <v>45</v>
      </c>
      <c r="E24" s="16"/>
      <c r="F24" s="15" t="s">
        <v>17</v>
      </c>
      <c r="G24" s="14" t="s">
        <v>48</v>
      </c>
      <c r="H24" s="30">
        <v>7.02</v>
      </c>
      <c r="I24" s="30">
        <v>3.22</v>
      </c>
      <c r="J24" s="30">
        <v>2.91</v>
      </c>
      <c r="K24" s="30">
        <v>8.02</v>
      </c>
      <c r="L24" s="30">
        <v>9.39</v>
      </c>
      <c r="M24" s="30">
        <v>8.3000000000000007</v>
      </c>
      <c r="N24" s="30">
        <v>3.58</v>
      </c>
      <c r="O24" s="30">
        <v>9.61</v>
      </c>
      <c r="P24" s="30">
        <v>12.75</v>
      </c>
      <c r="Q24" s="31">
        <f t="shared" si="0"/>
        <v>64.8</v>
      </c>
      <c r="R24" s="32">
        <f t="shared" si="1"/>
        <v>31.75</v>
      </c>
    </row>
    <row r="25" spans="1:18" ht="15" customHeight="1" x14ac:dyDescent="0.25">
      <c r="A25" s="7"/>
      <c r="B25" s="8">
        <v>21</v>
      </c>
      <c r="C25" s="29" t="s">
        <v>0</v>
      </c>
      <c r="D25" s="29" t="s">
        <v>43</v>
      </c>
      <c r="E25" s="16"/>
      <c r="F25" s="15" t="s">
        <v>17</v>
      </c>
      <c r="G25" s="14" t="s">
        <v>48</v>
      </c>
      <c r="H25" s="30">
        <v>7.7</v>
      </c>
      <c r="I25" s="30">
        <v>9.35</v>
      </c>
      <c r="J25" s="30">
        <v>10.23</v>
      </c>
      <c r="K25" s="30">
        <v>11.29</v>
      </c>
      <c r="L25" s="30">
        <v>8.68</v>
      </c>
      <c r="M25" s="30">
        <v>9.99</v>
      </c>
      <c r="N25" s="30">
        <v>3.34</v>
      </c>
      <c r="O25" s="30">
        <v>6.12</v>
      </c>
      <c r="P25" s="30">
        <v>5.1100000000000003</v>
      </c>
      <c r="Q25" s="31">
        <f t="shared" si="0"/>
        <v>71.81</v>
      </c>
      <c r="R25" s="32">
        <f t="shared" si="1"/>
        <v>31.509999999999998</v>
      </c>
    </row>
    <row r="26" spans="1:18" ht="15" customHeight="1" x14ac:dyDescent="0.25">
      <c r="A26" s="7"/>
      <c r="B26" s="8">
        <v>22</v>
      </c>
      <c r="C26" s="29" t="s">
        <v>0</v>
      </c>
      <c r="D26" s="29" t="s">
        <v>44</v>
      </c>
      <c r="E26" s="16"/>
      <c r="F26" s="15" t="s">
        <v>17</v>
      </c>
      <c r="G26" s="14" t="s">
        <v>48</v>
      </c>
      <c r="H26" s="30">
        <v>12.77</v>
      </c>
      <c r="I26" s="30">
        <v>12.06</v>
      </c>
      <c r="J26" s="30">
        <v>4.3899999999999997</v>
      </c>
      <c r="K26" s="30">
        <v>3.6</v>
      </c>
      <c r="L26" s="30">
        <v>1.95</v>
      </c>
      <c r="M26" s="30">
        <v>2.2000000000000002</v>
      </c>
      <c r="N26" s="30">
        <v>6.14</v>
      </c>
      <c r="O26" s="30">
        <v>3.76</v>
      </c>
      <c r="P26" s="30">
        <v>5.24</v>
      </c>
      <c r="Q26" s="31">
        <f t="shared" si="0"/>
        <v>52.110000000000007</v>
      </c>
      <c r="R26" s="32">
        <f t="shared" si="1"/>
        <v>30.97</v>
      </c>
    </row>
    <row r="27" spans="1:18" ht="15" customHeight="1" x14ac:dyDescent="0.25">
      <c r="A27" s="7"/>
      <c r="B27" s="8">
        <v>23</v>
      </c>
      <c r="C27" s="29" t="s">
        <v>0</v>
      </c>
      <c r="D27" s="29" t="s">
        <v>31</v>
      </c>
      <c r="E27" s="16"/>
      <c r="F27" s="15" t="s">
        <v>17</v>
      </c>
      <c r="G27" s="14" t="s">
        <v>19</v>
      </c>
      <c r="H27" s="30">
        <v>8.11</v>
      </c>
      <c r="I27" s="30">
        <v>5.51</v>
      </c>
      <c r="J27" s="30">
        <v>4.43</v>
      </c>
      <c r="K27" s="30">
        <v>2.2200000000000002</v>
      </c>
      <c r="L27" s="30">
        <v>6.67</v>
      </c>
      <c r="M27" s="30">
        <v>5.01</v>
      </c>
      <c r="N27" s="30">
        <v>10.65</v>
      </c>
      <c r="O27" s="30">
        <v>2.19</v>
      </c>
      <c r="P27" s="30">
        <v>9.41</v>
      </c>
      <c r="Q27" s="31">
        <f t="shared" si="0"/>
        <v>54.199999999999989</v>
      </c>
      <c r="R27" s="32">
        <f t="shared" si="1"/>
        <v>28.17</v>
      </c>
    </row>
    <row r="28" spans="1:18" ht="15" customHeight="1" x14ac:dyDescent="0.25">
      <c r="A28" s="7"/>
      <c r="B28" s="8">
        <v>24</v>
      </c>
      <c r="C28" s="29" t="s">
        <v>0</v>
      </c>
      <c r="D28" s="29" t="s">
        <v>46</v>
      </c>
      <c r="E28" s="16"/>
      <c r="F28" s="15" t="s">
        <v>17</v>
      </c>
      <c r="G28" s="14" t="s">
        <v>48</v>
      </c>
      <c r="H28" s="30">
        <v>2.85</v>
      </c>
      <c r="I28" s="30">
        <v>4.0999999999999996</v>
      </c>
      <c r="J28" s="30">
        <v>2.66</v>
      </c>
      <c r="K28" s="30">
        <v>10.16</v>
      </c>
      <c r="L28" s="30">
        <v>6.9</v>
      </c>
      <c r="M28" s="30">
        <v>5.56</v>
      </c>
      <c r="N28" s="30">
        <v>4.6100000000000003</v>
      </c>
      <c r="O28" s="30">
        <v>4.1500000000000004</v>
      </c>
      <c r="P28" s="30">
        <v>9.7200000000000006</v>
      </c>
      <c r="Q28" s="31">
        <f t="shared" si="0"/>
        <v>50.71</v>
      </c>
      <c r="R28" s="32">
        <f t="shared" si="1"/>
        <v>26.78</v>
      </c>
    </row>
    <row r="29" spans="1:18" ht="15" customHeight="1" x14ac:dyDescent="0.25">
      <c r="A29" s="7"/>
      <c r="B29" s="8">
        <v>25</v>
      </c>
      <c r="C29" s="29" t="s">
        <v>0</v>
      </c>
      <c r="D29" s="29" t="s">
        <v>41</v>
      </c>
      <c r="E29" s="16"/>
      <c r="F29" s="15" t="s">
        <v>17</v>
      </c>
      <c r="G29" s="14" t="s">
        <v>48</v>
      </c>
      <c r="H29" s="30">
        <v>2.0099999999999998</v>
      </c>
      <c r="I29" s="30">
        <v>2.62</v>
      </c>
      <c r="J29" s="30">
        <v>4.3899999999999997</v>
      </c>
      <c r="K29" s="30">
        <v>5.96</v>
      </c>
      <c r="L29" s="30">
        <v>6.39</v>
      </c>
      <c r="M29" s="30">
        <v>3.54</v>
      </c>
      <c r="N29" s="30">
        <v>6.73</v>
      </c>
      <c r="O29" s="30">
        <v>7.32</v>
      </c>
      <c r="P29" s="30">
        <v>2.46</v>
      </c>
      <c r="Q29" s="31">
        <f t="shared" si="0"/>
        <v>41.42</v>
      </c>
      <c r="R29" s="32">
        <f t="shared" si="1"/>
        <v>20.440000000000001</v>
      </c>
    </row>
    <row r="31" spans="1:18" ht="15" customHeight="1" x14ac:dyDescent="0.25">
      <c r="E31" s="13" t="s">
        <v>60</v>
      </c>
    </row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</sheetData>
  <sortState xmlns:xlrd2="http://schemas.microsoft.com/office/spreadsheetml/2017/richdata2" ref="B5:R29">
    <sortCondition descending="1" ref="R5:R29"/>
  </sortState>
  <mergeCells count="3">
    <mergeCell ref="H3:I3"/>
    <mergeCell ref="D1:D2"/>
    <mergeCell ref="G1:L2"/>
  </mergeCells>
  <conditionalFormatting sqref="H5:P29">
    <cfRule type="cellIs" dxfId="5" priority="2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84"/>
  <sheetViews>
    <sheetView zoomScale="110" zoomScaleNormal="110" workbookViewId="0">
      <selection activeCell="U4" sqref="U4"/>
    </sheetView>
  </sheetViews>
  <sheetFormatPr defaultColWidth="14.44140625" defaultRowHeight="15" customHeight="1" x14ac:dyDescent="0.25"/>
  <cols>
    <col min="1" max="1" width="3" customWidth="1"/>
    <col min="2" max="2" width="9.33203125" customWidth="1"/>
    <col min="3" max="3" width="23.44140625" customWidth="1"/>
    <col min="4" max="4" width="8.5546875" customWidth="1"/>
    <col min="5" max="5" width="6.33203125" customWidth="1"/>
    <col min="6" max="6" width="14.44140625" customWidth="1"/>
    <col min="7" max="15" width="5.6640625" customWidth="1"/>
    <col min="16" max="16" width="7.33203125" customWidth="1"/>
    <col min="17" max="17" width="6.44140625" customWidth="1"/>
    <col min="18" max="28" width="8" customWidth="1"/>
  </cols>
  <sheetData>
    <row r="1" spans="1:17" ht="12" customHeight="1" x14ac:dyDescent="0.25">
      <c r="B1" s="18"/>
      <c r="C1" s="18"/>
      <c r="D1" s="18"/>
      <c r="E1" s="18"/>
    </row>
    <row r="2" spans="1:17" ht="17.100000000000001" customHeight="1" x14ac:dyDescent="0.25">
      <c r="B2" s="18"/>
      <c r="C2" s="74" t="s">
        <v>24</v>
      </c>
      <c r="D2" s="18"/>
      <c r="E2" s="18"/>
      <c r="F2" s="88" t="s">
        <v>64</v>
      </c>
      <c r="G2" s="88"/>
      <c r="H2" s="88"/>
      <c r="I2" s="88"/>
    </row>
    <row r="3" spans="1:17" ht="17.100000000000001" customHeight="1" x14ac:dyDescent="0.25">
      <c r="B3" s="18"/>
      <c r="C3" s="74"/>
      <c r="D3" s="18"/>
      <c r="E3" s="18"/>
      <c r="F3" s="88"/>
      <c r="G3" s="88"/>
      <c r="H3" s="88"/>
      <c r="I3" s="88"/>
      <c r="J3" s="1"/>
      <c r="K3" s="1"/>
    </row>
    <row r="4" spans="1:17" ht="17.100000000000001" customHeight="1" x14ac:dyDescent="0.25">
      <c r="G4" s="75"/>
      <c r="H4" s="75"/>
      <c r="I4" s="13"/>
    </row>
    <row r="5" spans="1:17" ht="15" customHeight="1" x14ac:dyDescent="0.25">
      <c r="A5" s="11"/>
      <c r="B5" s="19" t="s">
        <v>1</v>
      </c>
      <c r="C5" s="21" t="s">
        <v>2</v>
      </c>
      <c r="D5" s="21" t="s">
        <v>3</v>
      </c>
      <c r="E5" s="22" t="s">
        <v>4</v>
      </c>
      <c r="F5" s="21" t="s">
        <v>5</v>
      </c>
      <c r="G5" s="20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14</v>
      </c>
      <c r="P5" s="5" t="s">
        <v>15</v>
      </c>
      <c r="Q5" s="5" t="s">
        <v>16</v>
      </c>
    </row>
    <row r="6" spans="1:17" ht="15" customHeight="1" x14ac:dyDescent="0.25">
      <c r="A6" s="12">
        <v>1</v>
      </c>
      <c r="B6" s="37" t="s">
        <v>28</v>
      </c>
      <c r="C6" s="29" t="s">
        <v>58</v>
      </c>
      <c r="D6" s="25"/>
      <c r="E6" s="25"/>
      <c r="F6" s="14" t="s">
        <v>59</v>
      </c>
      <c r="G6" s="30">
        <v>34.74</v>
      </c>
      <c r="H6" s="30">
        <v>32.61</v>
      </c>
      <c r="I6" s="30">
        <v>35.06</v>
      </c>
      <c r="J6" s="30">
        <v>41.88</v>
      </c>
      <c r="K6" s="30">
        <v>42.31</v>
      </c>
      <c r="L6" s="30">
        <v>45.38</v>
      </c>
      <c r="M6" s="30">
        <v>28.21</v>
      </c>
      <c r="N6" s="30">
        <v>45.09</v>
      </c>
      <c r="O6" s="30">
        <v>44.24</v>
      </c>
      <c r="P6" s="9">
        <f t="shared" ref="P6:P31" si="0">SUM(G6:O6)</f>
        <v>349.52</v>
      </c>
      <c r="Q6" s="10">
        <f t="shared" ref="Q6:Q31" si="1">LARGE(G6:O6,1)+LARGE(G6:O6,2)+LARGE(G6:O6,3)</f>
        <v>134.71</v>
      </c>
    </row>
    <row r="7" spans="1:17" ht="15" customHeight="1" x14ac:dyDescent="0.25">
      <c r="A7" s="12">
        <v>2</v>
      </c>
      <c r="B7" s="36" t="s">
        <v>28</v>
      </c>
      <c r="C7" s="28" t="s">
        <v>38</v>
      </c>
      <c r="D7" s="33">
        <v>61266</v>
      </c>
      <c r="E7" s="24"/>
      <c r="F7" s="23" t="s">
        <v>27</v>
      </c>
      <c r="G7" s="30">
        <v>8.08</v>
      </c>
      <c r="H7" s="30">
        <v>27.64</v>
      </c>
      <c r="I7" s="30">
        <v>39.71</v>
      </c>
      <c r="J7" s="30">
        <v>38.72</v>
      </c>
      <c r="K7" s="30">
        <v>33.799999999999997</v>
      </c>
      <c r="L7" s="30">
        <v>41.55</v>
      </c>
      <c r="M7" s="30">
        <v>43.16</v>
      </c>
      <c r="N7" s="30">
        <v>24.25</v>
      </c>
      <c r="O7" s="30">
        <v>42.89</v>
      </c>
      <c r="P7" s="9">
        <f t="shared" si="0"/>
        <v>299.79999999999995</v>
      </c>
      <c r="Q7" s="10">
        <f t="shared" si="1"/>
        <v>127.6</v>
      </c>
    </row>
    <row r="8" spans="1:17" ht="15" customHeight="1" x14ac:dyDescent="0.25">
      <c r="A8" s="12">
        <v>3</v>
      </c>
      <c r="B8" s="36" t="s">
        <v>28</v>
      </c>
      <c r="C8" s="28" t="s">
        <v>20</v>
      </c>
      <c r="D8" s="33"/>
      <c r="E8" s="24"/>
      <c r="F8" s="23" t="s">
        <v>19</v>
      </c>
      <c r="G8" s="30">
        <v>36.96</v>
      </c>
      <c r="H8" s="30">
        <v>37.020000000000003</v>
      </c>
      <c r="I8" s="30">
        <v>39.409999999999997</v>
      </c>
      <c r="J8" s="30">
        <v>39.18</v>
      </c>
      <c r="K8" s="30">
        <v>34.25</v>
      </c>
      <c r="L8" s="30">
        <v>38.659999999999997</v>
      </c>
      <c r="M8" s="30">
        <v>25.47</v>
      </c>
      <c r="N8" s="30">
        <v>37.26</v>
      </c>
      <c r="O8" s="30">
        <v>39.58</v>
      </c>
      <c r="P8" s="9">
        <f t="shared" si="0"/>
        <v>327.78999999999996</v>
      </c>
      <c r="Q8" s="10">
        <f t="shared" si="1"/>
        <v>118.16999999999999</v>
      </c>
    </row>
    <row r="9" spans="1:17" ht="15" customHeight="1" x14ac:dyDescent="0.25">
      <c r="A9" s="12">
        <v>4</v>
      </c>
      <c r="B9" s="37" t="s">
        <v>28</v>
      </c>
      <c r="C9" s="28" t="s">
        <v>39</v>
      </c>
      <c r="D9" s="33">
        <v>26784</v>
      </c>
      <c r="E9" s="24"/>
      <c r="F9" s="23" t="s">
        <v>27</v>
      </c>
      <c r="G9" s="30">
        <v>32.07</v>
      </c>
      <c r="H9" s="30">
        <v>36.270000000000003</v>
      </c>
      <c r="I9" s="30">
        <v>5.48</v>
      </c>
      <c r="J9" s="30">
        <v>28.9</v>
      </c>
      <c r="K9" s="30">
        <v>29.42</v>
      </c>
      <c r="L9" s="30">
        <v>35.909999999999997</v>
      </c>
      <c r="M9" s="30">
        <v>30.97</v>
      </c>
      <c r="N9" s="30">
        <v>39.64</v>
      </c>
      <c r="O9" s="30">
        <v>38.729999999999997</v>
      </c>
      <c r="P9" s="9">
        <f t="shared" si="0"/>
        <v>277.39</v>
      </c>
      <c r="Q9" s="10">
        <f t="shared" si="1"/>
        <v>114.64000000000001</v>
      </c>
    </row>
    <row r="10" spans="1:17" ht="15" customHeight="1" x14ac:dyDescent="0.25">
      <c r="A10" s="12">
        <v>5</v>
      </c>
      <c r="B10" s="37" t="s">
        <v>28</v>
      </c>
      <c r="C10" s="28" t="s">
        <v>26</v>
      </c>
      <c r="D10" s="33"/>
      <c r="E10" s="24"/>
      <c r="F10" s="23" t="s">
        <v>27</v>
      </c>
      <c r="G10" s="30">
        <v>26.4</v>
      </c>
      <c r="H10" s="30">
        <v>36.700000000000003</v>
      </c>
      <c r="I10" s="30">
        <v>35.79</v>
      </c>
      <c r="J10" s="30">
        <v>35.39</v>
      </c>
      <c r="K10" s="30">
        <v>39.08</v>
      </c>
      <c r="L10" s="30">
        <v>37.74</v>
      </c>
      <c r="M10" s="30">
        <v>0</v>
      </c>
      <c r="N10" s="30">
        <v>22.11</v>
      </c>
      <c r="O10" s="30">
        <v>22.15</v>
      </c>
      <c r="P10" s="9">
        <f t="shared" si="0"/>
        <v>255.36000000000004</v>
      </c>
      <c r="Q10" s="10">
        <f t="shared" si="1"/>
        <v>113.52</v>
      </c>
    </row>
    <row r="11" spans="1:17" ht="15" customHeight="1" x14ac:dyDescent="0.25">
      <c r="A11" s="12">
        <v>6</v>
      </c>
      <c r="B11" s="37" t="s">
        <v>28</v>
      </c>
      <c r="C11" s="28" t="s">
        <v>21</v>
      </c>
      <c r="D11" s="33"/>
      <c r="E11" s="24"/>
      <c r="F11" s="23" t="s">
        <v>19</v>
      </c>
      <c r="G11" s="30">
        <v>34.340000000000003</v>
      </c>
      <c r="H11" s="30">
        <v>33.979999999999997</v>
      </c>
      <c r="I11" s="30">
        <v>34.86</v>
      </c>
      <c r="J11" s="30">
        <v>33.520000000000003</v>
      </c>
      <c r="K11" s="30">
        <v>31.4</v>
      </c>
      <c r="L11" s="30">
        <v>27.54</v>
      </c>
      <c r="M11" s="30">
        <v>31.33</v>
      </c>
      <c r="N11" s="30">
        <v>35.659999999999997</v>
      </c>
      <c r="O11" s="30">
        <v>32.72</v>
      </c>
      <c r="P11" s="9">
        <f t="shared" si="0"/>
        <v>295.35000000000002</v>
      </c>
      <c r="Q11" s="10">
        <f t="shared" si="1"/>
        <v>104.86</v>
      </c>
    </row>
    <row r="12" spans="1:17" ht="15" customHeight="1" x14ac:dyDescent="0.25">
      <c r="A12" s="12">
        <v>7</v>
      </c>
      <c r="B12" s="37" t="s">
        <v>28</v>
      </c>
      <c r="C12" s="28" t="s">
        <v>37</v>
      </c>
      <c r="D12" s="33"/>
      <c r="E12" s="24" t="s">
        <v>17</v>
      </c>
      <c r="F12" s="23" t="s">
        <v>25</v>
      </c>
      <c r="G12" s="30">
        <v>28.47</v>
      </c>
      <c r="H12" s="30">
        <v>33.06</v>
      </c>
      <c r="I12" s="30">
        <v>33.31</v>
      </c>
      <c r="J12" s="30">
        <v>32.090000000000003</v>
      </c>
      <c r="K12" s="30">
        <v>34.24</v>
      </c>
      <c r="L12" s="30">
        <v>32.630000000000003</v>
      </c>
      <c r="M12" s="30">
        <v>30.86</v>
      </c>
      <c r="N12" s="30">
        <v>31.98</v>
      </c>
      <c r="O12" s="30">
        <v>31.38</v>
      </c>
      <c r="P12" s="9">
        <f t="shared" si="0"/>
        <v>288.02000000000004</v>
      </c>
      <c r="Q12" s="10">
        <f t="shared" si="1"/>
        <v>100.61000000000001</v>
      </c>
    </row>
    <row r="13" spans="1:17" ht="15" customHeight="1" x14ac:dyDescent="0.25">
      <c r="A13" s="12">
        <v>8</v>
      </c>
      <c r="B13" s="37" t="s">
        <v>28</v>
      </c>
      <c r="C13" s="29" t="s">
        <v>23</v>
      </c>
      <c r="D13" s="25"/>
      <c r="E13" s="15"/>
      <c r="F13" s="14" t="s">
        <v>18</v>
      </c>
      <c r="G13" s="30">
        <v>26.4</v>
      </c>
      <c r="H13" s="30">
        <v>28.48</v>
      </c>
      <c r="I13" s="30">
        <v>29.88</v>
      </c>
      <c r="J13" s="30">
        <v>33.01</v>
      </c>
      <c r="K13" s="30">
        <v>31.3</v>
      </c>
      <c r="L13" s="30">
        <v>33.81</v>
      </c>
      <c r="M13" s="30">
        <v>31</v>
      </c>
      <c r="N13" s="30">
        <v>23.72</v>
      </c>
      <c r="O13" s="30">
        <v>33.549999999999997</v>
      </c>
      <c r="P13" s="9">
        <f t="shared" si="0"/>
        <v>271.14999999999998</v>
      </c>
      <c r="Q13" s="10">
        <f t="shared" si="1"/>
        <v>100.37</v>
      </c>
    </row>
    <row r="14" spans="1:17" ht="15" customHeight="1" x14ac:dyDescent="0.25">
      <c r="A14" s="12">
        <v>9</v>
      </c>
      <c r="B14" s="37" t="s">
        <v>28</v>
      </c>
      <c r="C14" s="28" t="s">
        <v>35</v>
      </c>
      <c r="D14" s="33"/>
      <c r="E14" s="24" t="s">
        <v>17</v>
      </c>
      <c r="F14" s="23" t="s">
        <v>19</v>
      </c>
      <c r="G14" s="30">
        <v>21.91</v>
      </c>
      <c r="H14" s="30">
        <v>17.88</v>
      </c>
      <c r="I14" s="30">
        <v>18.73</v>
      </c>
      <c r="J14" s="30">
        <v>29.74</v>
      </c>
      <c r="K14" s="30">
        <v>30.74</v>
      </c>
      <c r="L14" s="30">
        <v>24.42</v>
      </c>
      <c r="M14" s="30">
        <v>30.14</v>
      </c>
      <c r="N14" s="30">
        <v>32.950000000000003</v>
      </c>
      <c r="O14" s="30">
        <v>33.1</v>
      </c>
      <c r="P14" s="9">
        <f t="shared" si="0"/>
        <v>239.60999999999999</v>
      </c>
      <c r="Q14" s="10">
        <f t="shared" si="1"/>
        <v>96.79</v>
      </c>
    </row>
    <row r="15" spans="1:17" ht="15" customHeight="1" x14ac:dyDescent="0.25">
      <c r="A15" s="12">
        <v>10</v>
      </c>
      <c r="B15" s="37" t="s">
        <v>28</v>
      </c>
      <c r="C15" s="28" t="s">
        <v>40</v>
      </c>
      <c r="D15" s="33">
        <v>61376</v>
      </c>
      <c r="E15" s="24"/>
      <c r="F15" s="23" t="s">
        <v>27</v>
      </c>
      <c r="G15" s="30">
        <v>28.16</v>
      </c>
      <c r="H15" s="30">
        <v>31</v>
      </c>
      <c r="I15" s="30">
        <v>29.81</v>
      </c>
      <c r="J15" s="30">
        <v>28.3</v>
      </c>
      <c r="K15" s="30">
        <v>29.94</v>
      </c>
      <c r="L15" s="30">
        <v>30.79</v>
      </c>
      <c r="M15" s="30">
        <v>29.38</v>
      </c>
      <c r="N15" s="30">
        <v>31.72</v>
      </c>
      <c r="O15" s="30">
        <v>32.19</v>
      </c>
      <c r="P15" s="9">
        <f t="shared" si="0"/>
        <v>271.28999999999996</v>
      </c>
      <c r="Q15" s="10">
        <f t="shared" si="1"/>
        <v>94.91</v>
      </c>
    </row>
    <row r="16" spans="1:17" ht="15" customHeight="1" x14ac:dyDescent="0.25">
      <c r="A16" s="12">
        <v>11</v>
      </c>
      <c r="B16" s="37" t="s">
        <v>28</v>
      </c>
      <c r="C16" s="28" t="s">
        <v>30</v>
      </c>
      <c r="D16" s="33">
        <v>107301</v>
      </c>
      <c r="E16" s="24"/>
      <c r="F16" s="23" t="s">
        <v>47</v>
      </c>
      <c r="G16" s="30">
        <v>22.81</v>
      </c>
      <c r="H16" s="30">
        <v>28.5</v>
      </c>
      <c r="I16" s="30">
        <v>26.16</v>
      </c>
      <c r="J16" s="30">
        <v>30.5</v>
      </c>
      <c r="K16" s="30">
        <v>31.38</v>
      </c>
      <c r="L16" s="30">
        <v>32.6</v>
      </c>
      <c r="M16" s="30">
        <v>29.88</v>
      </c>
      <c r="N16" s="30">
        <v>30.15</v>
      </c>
      <c r="O16" s="30">
        <v>30.45</v>
      </c>
      <c r="P16" s="9">
        <f t="shared" si="0"/>
        <v>262.43</v>
      </c>
      <c r="Q16" s="10">
        <f t="shared" si="1"/>
        <v>94.48</v>
      </c>
    </row>
    <row r="17" spans="1:17" ht="15" customHeight="1" x14ac:dyDescent="0.25">
      <c r="A17" s="12">
        <v>12</v>
      </c>
      <c r="B17" s="37" t="s">
        <v>28</v>
      </c>
      <c r="C17" s="28" t="s">
        <v>29</v>
      </c>
      <c r="D17" s="33">
        <v>107300</v>
      </c>
      <c r="E17" s="24"/>
      <c r="F17" s="23" t="s">
        <v>47</v>
      </c>
      <c r="G17" s="30">
        <v>23.56</v>
      </c>
      <c r="H17" s="30">
        <v>28.52</v>
      </c>
      <c r="I17" s="30">
        <v>28.62</v>
      </c>
      <c r="J17" s="30">
        <v>30.83</v>
      </c>
      <c r="K17" s="30">
        <v>29.37</v>
      </c>
      <c r="L17" s="30">
        <v>31.04</v>
      </c>
      <c r="M17" s="30">
        <v>17.690000000000001</v>
      </c>
      <c r="N17" s="30">
        <v>21.7</v>
      </c>
      <c r="O17" s="30">
        <v>25.29</v>
      </c>
      <c r="P17" s="9">
        <f t="shared" si="0"/>
        <v>236.61999999999998</v>
      </c>
      <c r="Q17" s="10">
        <f t="shared" si="1"/>
        <v>91.24</v>
      </c>
    </row>
    <row r="18" spans="1:17" ht="15" customHeight="1" x14ac:dyDescent="0.25">
      <c r="A18" s="12">
        <v>13</v>
      </c>
      <c r="B18" s="36" t="s">
        <v>28</v>
      </c>
      <c r="C18" s="29" t="s">
        <v>53</v>
      </c>
      <c r="D18" s="25"/>
      <c r="E18" s="15"/>
      <c r="F18" s="14" t="s">
        <v>18</v>
      </c>
      <c r="G18" s="30">
        <v>29.57</v>
      </c>
      <c r="H18" s="30">
        <v>10.81</v>
      </c>
      <c r="I18" s="30">
        <v>21.17</v>
      </c>
      <c r="J18" s="30">
        <v>25.52</v>
      </c>
      <c r="K18" s="30">
        <v>13.83</v>
      </c>
      <c r="L18" s="30">
        <v>4.08</v>
      </c>
      <c r="M18" s="30">
        <v>30.92</v>
      </c>
      <c r="N18" s="30">
        <v>0</v>
      </c>
      <c r="O18" s="30">
        <v>5.93</v>
      </c>
      <c r="P18" s="9">
        <f t="shared" si="0"/>
        <v>141.83000000000001</v>
      </c>
      <c r="Q18" s="10">
        <f t="shared" si="1"/>
        <v>86.01</v>
      </c>
    </row>
    <row r="19" spans="1:17" ht="15" customHeight="1" x14ac:dyDescent="0.25">
      <c r="A19" s="12">
        <v>14</v>
      </c>
      <c r="B19" s="37" t="s">
        <v>28</v>
      </c>
      <c r="C19" s="28" t="s">
        <v>31</v>
      </c>
      <c r="D19" s="33"/>
      <c r="E19" s="24" t="s">
        <v>17</v>
      </c>
      <c r="F19" s="23" t="s">
        <v>19</v>
      </c>
      <c r="G19" s="30">
        <v>25.05</v>
      </c>
      <c r="H19" s="30">
        <v>26.04</v>
      </c>
      <c r="I19" s="30">
        <v>23.85</v>
      </c>
      <c r="J19" s="30">
        <v>25.56</v>
      </c>
      <c r="K19" s="30">
        <v>24.98</v>
      </c>
      <c r="L19" s="30">
        <v>26.61</v>
      </c>
      <c r="M19" s="30">
        <v>24.78</v>
      </c>
      <c r="N19" s="30">
        <v>27.24</v>
      </c>
      <c r="O19" s="30">
        <v>28.73</v>
      </c>
      <c r="P19" s="9">
        <f t="shared" si="0"/>
        <v>232.84</v>
      </c>
      <c r="Q19" s="10">
        <f t="shared" si="1"/>
        <v>82.58</v>
      </c>
    </row>
    <row r="20" spans="1:17" ht="15" customHeight="1" x14ac:dyDescent="0.25">
      <c r="A20" s="12">
        <v>15</v>
      </c>
      <c r="B20" s="37" t="s">
        <v>28</v>
      </c>
      <c r="C20" s="29" t="s">
        <v>51</v>
      </c>
      <c r="D20" s="25"/>
      <c r="E20" s="15" t="s">
        <v>17</v>
      </c>
      <c r="F20" s="14" t="s">
        <v>18</v>
      </c>
      <c r="G20" s="30">
        <v>12.21</v>
      </c>
      <c r="H20" s="30">
        <v>28.51</v>
      </c>
      <c r="I20" s="30">
        <v>22.39</v>
      </c>
      <c r="J20" s="30">
        <v>27</v>
      </c>
      <c r="K20" s="30">
        <v>23.56</v>
      </c>
      <c r="L20" s="30">
        <v>22.45</v>
      </c>
      <c r="M20" s="30">
        <v>18.11</v>
      </c>
      <c r="N20" s="30">
        <v>18.3</v>
      </c>
      <c r="O20" s="30">
        <v>4.66</v>
      </c>
      <c r="P20" s="9">
        <f t="shared" si="0"/>
        <v>177.19000000000003</v>
      </c>
      <c r="Q20" s="10">
        <f t="shared" si="1"/>
        <v>79.070000000000007</v>
      </c>
    </row>
    <row r="21" spans="1:17" ht="15" customHeight="1" x14ac:dyDescent="0.25">
      <c r="A21" s="12">
        <v>16</v>
      </c>
      <c r="B21" s="37" t="s">
        <v>28</v>
      </c>
      <c r="C21" s="28" t="s">
        <v>36</v>
      </c>
      <c r="D21" s="33"/>
      <c r="E21" s="24" t="s">
        <v>17</v>
      </c>
      <c r="F21" s="23" t="s">
        <v>25</v>
      </c>
      <c r="G21" s="30">
        <v>22.99</v>
      </c>
      <c r="H21" s="30">
        <v>23.62</v>
      </c>
      <c r="I21" s="30">
        <v>25.7</v>
      </c>
      <c r="J21" s="30">
        <v>8.5299999999999994</v>
      </c>
      <c r="K21" s="30">
        <v>19.239999999999998</v>
      </c>
      <c r="L21" s="30">
        <v>19.54</v>
      </c>
      <c r="M21" s="30">
        <v>4.6399999999999997</v>
      </c>
      <c r="N21" s="30">
        <v>5.88</v>
      </c>
      <c r="O21" s="30">
        <v>16.48</v>
      </c>
      <c r="P21" s="9">
        <f t="shared" si="0"/>
        <v>146.62</v>
      </c>
      <c r="Q21" s="10">
        <f t="shared" si="1"/>
        <v>72.31</v>
      </c>
    </row>
    <row r="22" spans="1:17" ht="15" customHeight="1" x14ac:dyDescent="0.25">
      <c r="A22" s="12">
        <v>17</v>
      </c>
      <c r="B22" s="37" t="s">
        <v>28</v>
      </c>
      <c r="C22" s="28" t="s">
        <v>33</v>
      </c>
      <c r="D22" s="33"/>
      <c r="E22" s="24" t="s">
        <v>17</v>
      </c>
      <c r="F22" s="23" t="s">
        <v>19</v>
      </c>
      <c r="G22" s="30">
        <v>10</v>
      </c>
      <c r="H22" s="30">
        <v>20.54</v>
      </c>
      <c r="I22" s="30">
        <v>21.18</v>
      </c>
      <c r="J22" s="30">
        <v>0</v>
      </c>
      <c r="K22" s="30">
        <v>0</v>
      </c>
      <c r="L22" s="30">
        <v>0</v>
      </c>
      <c r="M22" s="30">
        <v>23.02</v>
      </c>
      <c r="N22" s="30">
        <v>25.77</v>
      </c>
      <c r="O22" s="30">
        <v>22.94</v>
      </c>
      <c r="P22" s="9">
        <f t="shared" si="0"/>
        <v>123.44999999999999</v>
      </c>
      <c r="Q22" s="10">
        <f t="shared" si="1"/>
        <v>71.73</v>
      </c>
    </row>
    <row r="23" spans="1:17" ht="15" customHeight="1" x14ac:dyDescent="0.25">
      <c r="A23" s="12">
        <v>18</v>
      </c>
      <c r="B23" s="37" t="s">
        <v>28</v>
      </c>
      <c r="C23" s="28" t="s">
        <v>32</v>
      </c>
      <c r="D23" s="33"/>
      <c r="E23" s="24" t="s">
        <v>17</v>
      </c>
      <c r="F23" s="23" t="s">
        <v>19</v>
      </c>
      <c r="G23" s="30">
        <v>0</v>
      </c>
      <c r="H23" s="30">
        <v>3.73</v>
      </c>
      <c r="I23" s="30">
        <v>5.5</v>
      </c>
      <c r="J23" s="30">
        <v>26.08</v>
      </c>
      <c r="K23" s="30">
        <v>21.41</v>
      </c>
      <c r="L23" s="30">
        <v>22.11</v>
      </c>
      <c r="M23" s="30">
        <v>0</v>
      </c>
      <c r="N23" s="30">
        <v>18.41</v>
      </c>
      <c r="O23" s="30">
        <v>19.88</v>
      </c>
      <c r="P23" s="9">
        <f t="shared" si="0"/>
        <v>117.11999999999999</v>
      </c>
      <c r="Q23" s="10">
        <f t="shared" si="1"/>
        <v>69.599999999999994</v>
      </c>
    </row>
    <row r="24" spans="1:17" ht="15" customHeight="1" x14ac:dyDescent="0.25">
      <c r="A24" s="12">
        <v>19</v>
      </c>
      <c r="B24" s="37" t="s">
        <v>28</v>
      </c>
      <c r="C24" s="28" t="s">
        <v>22</v>
      </c>
      <c r="D24" s="33"/>
      <c r="E24" s="24"/>
      <c r="F24" s="23" t="s">
        <v>19</v>
      </c>
      <c r="G24" s="30">
        <v>20.74</v>
      </c>
      <c r="H24" s="30">
        <v>0</v>
      </c>
      <c r="I24" s="30">
        <v>22.15</v>
      </c>
      <c r="J24" s="30">
        <v>23.77</v>
      </c>
      <c r="K24" s="30">
        <v>8.9700000000000006</v>
      </c>
      <c r="L24" s="30">
        <v>22.88</v>
      </c>
      <c r="M24" s="30">
        <v>13.18</v>
      </c>
      <c r="N24" s="30">
        <v>18.45</v>
      </c>
      <c r="O24" s="30">
        <v>21.88</v>
      </c>
      <c r="P24" s="9">
        <f t="shared" si="0"/>
        <v>152.01999999999998</v>
      </c>
      <c r="Q24" s="10">
        <f t="shared" si="1"/>
        <v>68.8</v>
      </c>
    </row>
    <row r="25" spans="1:17" ht="15" customHeight="1" x14ac:dyDescent="0.25">
      <c r="A25" s="12">
        <v>20</v>
      </c>
      <c r="B25" s="37" t="s">
        <v>28</v>
      </c>
      <c r="C25" s="28" t="s">
        <v>34</v>
      </c>
      <c r="D25" s="33"/>
      <c r="E25" s="24" t="s">
        <v>17</v>
      </c>
      <c r="F25" s="23" t="s">
        <v>19</v>
      </c>
      <c r="G25" s="30">
        <v>20.190000000000001</v>
      </c>
      <c r="H25" s="30">
        <v>18.46</v>
      </c>
      <c r="I25" s="30">
        <v>19.41</v>
      </c>
      <c r="J25" s="30">
        <v>21.08</v>
      </c>
      <c r="K25" s="30">
        <v>20.69</v>
      </c>
      <c r="L25" s="30">
        <v>21.44</v>
      </c>
      <c r="M25" s="30">
        <v>21.01</v>
      </c>
      <c r="N25" s="30">
        <v>20.27</v>
      </c>
      <c r="O25" s="30">
        <v>19.510000000000002</v>
      </c>
      <c r="P25" s="9">
        <f t="shared" si="0"/>
        <v>182.06</v>
      </c>
      <c r="Q25" s="10">
        <f t="shared" si="1"/>
        <v>63.53</v>
      </c>
    </row>
    <row r="26" spans="1:17" ht="15" customHeight="1" x14ac:dyDescent="0.25">
      <c r="A26" s="12">
        <v>21</v>
      </c>
      <c r="B26" s="37" t="s">
        <v>28</v>
      </c>
      <c r="C26" s="28" t="s">
        <v>45</v>
      </c>
      <c r="D26" s="33"/>
      <c r="E26" s="24" t="s">
        <v>17</v>
      </c>
      <c r="F26" s="23" t="s">
        <v>48</v>
      </c>
      <c r="G26" s="30">
        <v>13.6</v>
      </c>
      <c r="H26" s="30">
        <v>12.75</v>
      </c>
      <c r="I26" s="30">
        <v>12.29</v>
      </c>
      <c r="J26" s="30">
        <v>3.53</v>
      </c>
      <c r="K26" s="30">
        <v>20.46</v>
      </c>
      <c r="L26" s="30">
        <v>20.09</v>
      </c>
      <c r="M26" s="30">
        <v>20.399999999999999</v>
      </c>
      <c r="N26" s="30">
        <v>20.94</v>
      </c>
      <c r="O26" s="30">
        <v>22.01</v>
      </c>
      <c r="P26" s="9">
        <f t="shared" si="0"/>
        <v>146.07</v>
      </c>
      <c r="Q26" s="10">
        <f t="shared" si="1"/>
        <v>63.410000000000004</v>
      </c>
    </row>
    <row r="27" spans="1:17" ht="15" customHeight="1" x14ac:dyDescent="0.25">
      <c r="A27" s="12">
        <v>22</v>
      </c>
      <c r="B27" s="37" t="s">
        <v>28</v>
      </c>
      <c r="C27" s="28" t="s">
        <v>42</v>
      </c>
      <c r="D27" s="33"/>
      <c r="E27" s="24" t="s">
        <v>17</v>
      </c>
      <c r="F27" s="23" t="s">
        <v>48</v>
      </c>
      <c r="G27" s="30">
        <v>15.41</v>
      </c>
      <c r="H27" s="30">
        <v>3.11</v>
      </c>
      <c r="I27" s="30">
        <v>6.45</v>
      </c>
      <c r="J27" s="30">
        <v>0</v>
      </c>
      <c r="K27" s="30">
        <v>0</v>
      </c>
      <c r="L27" s="30">
        <v>2.17</v>
      </c>
      <c r="M27" s="30">
        <v>11.09</v>
      </c>
      <c r="N27" s="30">
        <v>14.64</v>
      </c>
      <c r="O27" s="30">
        <v>17.989999999999998</v>
      </c>
      <c r="P27" s="9">
        <f t="shared" si="0"/>
        <v>70.86</v>
      </c>
      <c r="Q27" s="10">
        <f t="shared" si="1"/>
        <v>48.04</v>
      </c>
    </row>
    <row r="28" spans="1:17" ht="15" customHeight="1" x14ac:dyDescent="0.25">
      <c r="A28" s="12">
        <v>23</v>
      </c>
      <c r="B28" s="37" t="s">
        <v>28</v>
      </c>
      <c r="C28" s="28" t="s">
        <v>43</v>
      </c>
      <c r="D28" s="33"/>
      <c r="E28" s="24" t="s">
        <v>17</v>
      </c>
      <c r="F28" s="23" t="s">
        <v>48</v>
      </c>
      <c r="G28" s="30">
        <v>17.45</v>
      </c>
      <c r="H28" s="30">
        <v>11.62</v>
      </c>
      <c r="I28" s="30">
        <v>9.52</v>
      </c>
      <c r="J28" s="30">
        <v>3.53</v>
      </c>
      <c r="K28" s="30">
        <v>2.52</v>
      </c>
      <c r="L28" s="30">
        <v>2.09</v>
      </c>
      <c r="M28" s="30">
        <v>2.93</v>
      </c>
      <c r="N28" s="30">
        <v>3.69</v>
      </c>
      <c r="O28" s="30">
        <v>9.18</v>
      </c>
      <c r="P28" s="9">
        <f t="shared" si="0"/>
        <v>62.53</v>
      </c>
      <c r="Q28" s="10">
        <f t="shared" si="1"/>
        <v>38.590000000000003</v>
      </c>
    </row>
    <row r="29" spans="1:17" ht="15" customHeight="1" x14ac:dyDescent="0.25">
      <c r="A29" s="12">
        <v>24</v>
      </c>
      <c r="B29" s="37" t="s">
        <v>28</v>
      </c>
      <c r="C29" s="28" t="s">
        <v>44</v>
      </c>
      <c r="D29" s="33"/>
      <c r="E29" s="24" t="s">
        <v>17</v>
      </c>
      <c r="F29" s="23" t="s">
        <v>48</v>
      </c>
      <c r="G29" s="30">
        <v>3.79</v>
      </c>
      <c r="H29" s="30">
        <v>4.3099999999999996</v>
      </c>
      <c r="I29" s="30">
        <v>4.01</v>
      </c>
      <c r="J29" s="30">
        <v>3.62</v>
      </c>
      <c r="K29" s="30">
        <v>3.13</v>
      </c>
      <c r="L29" s="30">
        <v>5.52</v>
      </c>
      <c r="M29" s="30">
        <v>12.56</v>
      </c>
      <c r="N29" s="30">
        <v>12.47</v>
      </c>
      <c r="O29" s="30">
        <v>11.9</v>
      </c>
      <c r="P29" s="9">
        <f t="shared" si="0"/>
        <v>61.309999999999995</v>
      </c>
      <c r="Q29" s="10">
        <f t="shared" si="1"/>
        <v>36.93</v>
      </c>
    </row>
    <row r="30" spans="1:17" ht="15" customHeight="1" x14ac:dyDescent="0.25">
      <c r="A30" s="12">
        <v>25</v>
      </c>
      <c r="B30" s="37" t="s">
        <v>28</v>
      </c>
      <c r="C30" s="28" t="s">
        <v>46</v>
      </c>
      <c r="D30" s="34"/>
      <c r="E30" s="24" t="s">
        <v>17</v>
      </c>
      <c r="F30" s="23" t="s">
        <v>48</v>
      </c>
      <c r="G30" s="30">
        <v>4.08</v>
      </c>
      <c r="H30" s="30">
        <v>5.61</v>
      </c>
      <c r="I30" s="30">
        <v>6.72</v>
      </c>
      <c r="J30" s="30">
        <v>5.58</v>
      </c>
      <c r="K30" s="30">
        <v>6.38</v>
      </c>
      <c r="L30" s="30">
        <v>4.9000000000000004</v>
      </c>
      <c r="M30" s="30">
        <v>9.8000000000000007</v>
      </c>
      <c r="N30" s="30">
        <v>11.21</v>
      </c>
      <c r="O30" s="30">
        <v>13.56</v>
      </c>
      <c r="P30" s="9">
        <f t="shared" si="0"/>
        <v>67.84</v>
      </c>
      <c r="Q30" s="10">
        <f t="shared" si="1"/>
        <v>34.570000000000007</v>
      </c>
    </row>
    <row r="31" spans="1:17" ht="15" customHeight="1" x14ac:dyDescent="0.25">
      <c r="A31" s="12">
        <v>26</v>
      </c>
      <c r="B31" s="36" t="s">
        <v>28</v>
      </c>
      <c r="C31" s="28" t="s">
        <v>41</v>
      </c>
      <c r="D31" s="33"/>
      <c r="E31" s="24" t="s">
        <v>17</v>
      </c>
      <c r="F31" s="23" t="s">
        <v>48</v>
      </c>
      <c r="G31" s="30">
        <v>4.24</v>
      </c>
      <c r="H31" s="30">
        <v>5.0999999999999996</v>
      </c>
      <c r="I31" s="30">
        <v>3.64</v>
      </c>
      <c r="J31" s="30">
        <v>3.89</v>
      </c>
      <c r="K31" s="30">
        <v>4.28</v>
      </c>
      <c r="L31" s="30">
        <v>1.82</v>
      </c>
      <c r="M31" s="30">
        <v>3.67</v>
      </c>
      <c r="N31" s="30">
        <v>2.89</v>
      </c>
      <c r="O31" s="30">
        <v>3.68</v>
      </c>
      <c r="P31" s="9">
        <f t="shared" si="0"/>
        <v>33.21</v>
      </c>
      <c r="Q31" s="10">
        <f t="shared" si="1"/>
        <v>13.62</v>
      </c>
    </row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</sheetData>
  <sortState xmlns:xlrd2="http://schemas.microsoft.com/office/spreadsheetml/2017/richdata2" ref="A6:Q31">
    <sortCondition descending="1" ref="Q6:Q31"/>
  </sortState>
  <mergeCells count="3">
    <mergeCell ref="G4:H4"/>
    <mergeCell ref="C2:C3"/>
    <mergeCell ref="F2:I3"/>
  </mergeCells>
  <conditionalFormatting sqref="G6:O31">
    <cfRule type="cellIs" dxfId="4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38645-8540-4CCB-BACD-B29B90E4422C}">
  <dimension ref="A1:Q963"/>
  <sheetViews>
    <sheetView tabSelected="1" zoomScale="110" zoomScaleNormal="110" workbookViewId="0">
      <selection activeCell="Q5" sqref="Q5"/>
    </sheetView>
  </sheetViews>
  <sheetFormatPr defaultColWidth="14.44140625" defaultRowHeight="15" customHeight="1" x14ac:dyDescent="0.25"/>
  <cols>
    <col min="1" max="1" width="3" customWidth="1"/>
    <col min="2" max="2" width="9.33203125" customWidth="1"/>
    <col min="3" max="3" width="23.44140625" customWidth="1"/>
    <col min="4" max="4" width="6.33203125" customWidth="1"/>
    <col min="5" max="5" width="14.44140625" customWidth="1"/>
    <col min="6" max="14" width="5.6640625" customWidth="1"/>
    <col min="15" max="15" width="7.33203125" customWidth="1"/>
    <col min="16" max="16" width="6.44140625" customWidth="1"/>
    <col min="17" max="17" width="8.88671875" customWidth="1"/>
    <col min="18" max="21" width="8" customWidth="1"/>
  </cols>
  <sheetData>
    <row r="1" spans="1:17" ht="12" customHeight="1" x14ac:dyDescent="0.25">
      <c r="B1" s="18"/>
      <c r="C1" s="18"/>
      <c r="D1" s="18"/>
    </row>
    <row r="2" spans="1:17" ht="17.100000000000001" customHeight="1" x14ac:dyDescent="0.25">
      <c r="B2" s="18"/>
      <c r="C2" s="74" t="s">
        <v>24</v>
      </c>
      <c r="D2" s="18"/>
      <c r="E2" s="81" t="s">
        <v>62</v>
      </c>
      <c r="F2" s="81"/>
      <c r="G2" s="81"/>
      <c r="H2" s="81"/>
      <c r="I2" s="81"/>
    </row>
    <row r="3" spans="1:17" ht="17.100000000000001" customHeight="1" x14ac:dyDescent="0.25">
      <c r="B3" s="18"/>
      <c r="C3" s="74"/>
      <c r="D3" s="18"/>
      <c r="E3" s="81"/>
      <c r="F3" s="81"/>
      <c r="G3" s="81"/>
      <c r="H3" s="81"/>
      <c r="I3" s="81"/>
      <c r="J3" s="1"/>
    </row>
    <row r="4" spans="1:17" ht="17.100000000000001" customHeight="1" x14ac:dyDescent="0.25">
      <c r="F4" s="75"/>
      <c r="G4" s="75"/>
      <c r="H4" s="13"/>
    </row>
    <row r="5" spans="1:17" ht="15" customHeight="1" x14ac:dyDescent="0.25">
      <c r="A5" s="11"/>
      <c r="B5" s="19" t="s">
        <v>1</v>
      </c>
      <c r="C5" s="21" t="s">
        <v>2</v>
      </c>
      <c r="D5" s="22" t="s">
        <v>4</v>
      </c>
      <c r="E5" s="21" t="s">
        <v>5</v>
      </c>
      <c r="F5" s="20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19" t="s">
        <v>16</v>
      </c>
      <c r="Q5" s="42" t="s">
        <v>63</v>
      </c>
    </row>
    <row r="6" spans="1:17" ht="15" customHeight="1" x14ac:dyDescent="0.25">
      <c r="A6" s="97">
        <v>1</v>
      </c>
      <c r="B6" s="36" t="s">
        <v>28</v>
      </c>
      <c r="C6" s="28" t="s">
        <v>38</v>
      </c>
      <c r="D6" s="24"/>
      <c r="E6" s="23" t="s">
        <v>27</v>
      </c>
      <c r="F6" s="30">
        <v>8.08</v>
      </c>
      <c r="G6" s="30">
        <v>27.64</v>
      </c>
      <c r="H6" s="30">
        <v>39.71</v>
      </c>
      <c r="I6" s="30">
        <v>38.72</v>
      </c>
      <c r="J6" s="30">
        <v>33.799999999999997</v>
      </c>
      <c r="K6" s="30">
        <v>41.55</v>
      </c>
      <c r="L6" s="30">
        <v>43.16</v>
      </c>
      <c r="M6" s="30">
        <v>24.25</v>
      </c>
      <c r="N6" s="30">
        <v>42.89</v>
      </c>
      <c r="O6" s="9">
        <f t="shared" ref="O6:O28" si="0">SUM(F6:N6)</f>
        <v>299.79999999999995</v>
      </c>
      <c r="P6" s="35">
        <f t="shared" ref="P6:P28" si="1">LARGE(F6:N6,1)+LARGE(F6:N6,2)+LARGE(F6:N6,3)</f>
        <v>127.6</v>
      </c>
      <c r="Q6" s="79">
        <f>SUM(P6:P8)</f>
        <v>355.76</v>
      </c>
    </row>
    <row r="7" spans="1:17" ht="15" customHeight="1" x14ac:dyDescent="0.25">
      <c r="A7" s="98"/>
      <c r="B7" s="37" t="s">
        <v>28</v>
      </c>
      <c r="C7" s="28" t="s">
        <v>39</v>
      </c>
      <c r="D7" s="24"/>
      <c r="E7" s="23" t="s">
        <v>27</v>
      </c>
      <c r="F7" s="30">
        <v>32.07</v>
      </c>
      <c r="G7" s="30">
        <v>36.270000000000003</v>
      </c>
      <c r="H7" s="30">
        <v>5.48</v>
      </c>
      <c r="I7" s="30">
        <v>28.9</v>
      </c>
      <c r="J7" s="30">
        <v>29.42</v>
      </c>
      <c r="K7" s="30">
        <v>35.909999999999997</v>
      </c>
      <c r="L7" s="30">
        <v>30.97</v>
      </c>
      <c r="M7" s="30">
        <v>39.64</v>
      </c>
      <c r="N7" s="30">
        <v>38.729999999999997</v>
      </c>
      <c r="O7" s="9">
        <f t="shared" si="0"/>
        <v>277.39</v>
      </c>
      <c r="P7" s="35">
        <f t="shared" si="1"/>
        <v>114.64000000000001</v>
      </c>
      <c r="Q7" s="80"/>
    </row>
    <row r="8" spans="1:17" ht="15" customHeight="1" x14ac:dyDescent="0.25">
      <c r="A8" s="101"/>
      <c r="B8" s="37" t="s">
        <v>28</v>
      </c>
      <c r="C8" s="28" t="s">
        <v>26</v>
      </c>
      <c r="D8" s="24"/>
      <c r="E8" s="23" t="s">
        <v>27</v>
      </c>
      <c r="F8" s="30">
        <v>26.4</v>
      </c>
      <c r="G8" s="30">
        <v>36.700000000000003</v>
      </c>
      <c r="H8" s="30">
        <v>35.79</v>
      </c>
      <c r="I8" s="30">
        <v>35.39</v>
      </c>
      <c r="J8" s="30">
        <v>39.08</v>
      </c>
      <c r="K8" s="30">
        <v>37.74</v>
      </c>
      <c r="L8" s="30">
        <v>0</v>
      </c>
      <c r="M8" s="30">
        <v>22.11</v>
      </c>
      <c r="N8" s="30">
        <v>22.15</v>
      </c>
      <c r="O8" s="9">
        <f t="shared" si="0"/>
        <v>255.36000000000004</v>
      </c>
      <c r="P8" s="35">
        <f t="shared" si="1"/>
        <v>113.52</v>
      </c>
      <c r="Q8" s="80"/>
    </row>
    <row r="9" spans="1:17" ht="15" customHeight="1" x14ac:dyDescent="0.25">
      <c r="A9" s="97">
        <v>2</v>
      </c>
      <c r="B9" s="36" t="s">
        <v>28</v>
      </c>
      <c r="C9" s="28" t="s">
        <v>20</v>
      </c>
      <c r="D9" s="24"/>
      <c r="E9" s="23" t="s">
        <v>19</v>
      </c>
      <c r="F9" s="30">
        <v>36.96</v>
      </c>
      <c r="G9" s="30">
        <v>37.020000000000003</v>
      </c>
      <c r="H9" s="30">
        <v>39.409999999999997</v>
      </c>
      <c r="I9" s="30">
        <v>39.18</v>
      </c>
      <c r="J9" s="30">
        <v>34.25</v>
      </c>
      <c r="K9" s="30">
        <v>38.659999999999997</v>
      </c>
      <c r="L9" s="30">
        <v>25.47</v>
      </c>
      <c r="M9" s="30">
        <v>37.26</v>
      </c>
      <c r="N9" s="30">
        <v>39.58</v>
      </c>
      <c r="O9" s="9">
        <f t="shared" si="0"/>
        <v>327.78999999999996</v>
      </c>
      <c r="P9" s="35">
        <f t="shared" si="1"/>
        <v>118.16999999999999</v>
      </c>
      <c r="Q9" s="79">
        <f>SUM(P9:P11)</f>
        <v>291.83</v>
      </c>
    </row>
    <row r="10" spans="1:17" ht="15" customHeight="1" x14ac:dyDescent="0.25">
      <c r="A10" s="98"/>
      <c r="B10" s="37" t="s">
        <v>28</v>
      </c>
      <c r="C10" s="28" t="s">
        <v>21</v>
      </c>
      <c r="D10" s="24"/>
      <c r="E10" s="23" t="s">
        <v>19</v>
      </c>
      <c r="F10" s="30">
        <v>34.340000000000003</v>
      </c>
      <c r="G10" s="30">
        <v>33.979999999999997</v>
      </c>
      <c r="H10" s="30">
        <v>34.86</v>
      </c>
      <c r="I10" s="30">
        <v>33.520000000000003</v>
      </c>
      <c r="J10" s="30">
        <v>31.4</v>
      </c>
      <c r="K10" s="30">
        <v>27.54</v>
      </c>
      <c r="L10" s="30">
        <v>31.33</v>
      </c>
      <c r="M10" s="30">
        <v>35.659999999999997</v>
      </c>
      <c r="N10" s="30">
        <v>32.72</v>
      </c>
      <c r="O10" s="9">
        <f t="shared" si="0"/>
        <v>295.35000000000002</v>
      </c>
      <c r="P10" s="35">
        <f t="shared" si="1"/>
        <v>104.86</v>
      </c>
      <c r="Q10" s="80"/>
    </row>
    <row r="11" spans="1:17" ht="15" customHeight="1" x14ac:dyDescent="0.25">
      <c r="A11" s="101"/>
      <c r="B11" s="37" t="s">
        <v>28</v>
      </c>
      <c r="C11" s="28" t="s">
        <v>22</v>
      </c>
      <c r="D11" s="24"/>
      <c r="E11" s="23" t="s">
        <v>19</v>
      </c>
      <c r="F11" s="30">
        <v>20.74</v>
      </c>
      <c r="G11" s="30">
        <v>0</v>
      </c>
      <c r="H11" s="30">
        <v>22.15</v>
      </c>
      <c r="I11" s="30">
        <v>23.77</v>
      </c>
      <c r="J11" s="30">
        <v>8.9700000000000006</v>
      </c>
      <c r="K11" s="30">
        <v>22.88</v>
      </c>
      <c r="L11" s="30">
        <v>13.18</v>
      </c>
      <c r="M11" s="30">
        <v>18.45</v>
      </c>
      <c r="N11" s="30">
        <v>21.88</v>
      </c>
      <c r="O11" s="9">
        <f t="shared" si="0"/>
        <v>152.01999999999998</v>
      </c>
      <c r="P11" s="35">
        <f t="shared" si="1"/>
        <v>68.8</v>
      </c>
      <c r="Q11" s="80"/>
    </row>
    <row r="12" spans="1:17" ht="15" customHeight="1" x14ac:dyDescent="0.25">
      <c r="A12" s="97">
        <v>3</v>
      </c>
      <c r="B12" s="37" t="s">
        <v>28</v>
      </c>
      <c r="C12" s="29" t="s">
        <v>51</v>
      </c>
      <c r="D12" s="15" t="s">
        <v>17</v>
      </c>
      <c r="E12" s="14" t="s">
        <v>18</v>
      </c>
      <c r="F12" s="30">
        <v>12.21</v>
      </c>
      <c r="G12" s="30">
        <v>28.51</v>
      </c>
      <c r="H12" s="30">
        <v>22.39</v>
      </c>
      <c r="I12" s="30">
        <v>27</v>
      </c>
      <c r="J12" s="30">
        <v>23.56</v>
      </c>
      <c r="K12" s="30">
        <v>22.45</v>
      </c>
      <c r="L12" s="30">
        <v>18.11</v>
      </c>
      <c r="M12" s="30">
        <v>18.3</v>
      </c>
      <c r="N12" s="30">
        <v>4.66</v>
      </c>
      <c r="O12" s="9">
        <f t="shared" si="0"/>
        <v>177.19000000000003</v>
      </c>
      <c r="P12" s="35">
        <f t="shared" si="1"/>
        <v>79.070000000000007</v>
      </c>
      <c r="Q12" s="79">
        <f>SUM(P12:P14)</f>
        <v>265.45000000000005</v>
      </c>
    </row>
    <row r="13" spans="1:17" ht="15" customHeight="1" x14ac:dyDescent="0.25">
      <c r="A13" s="98"/>
      <c r="B13" s="36" t="s">
        <v>28</v>
      </c>
      <c r="C13" s="29" t="s">
        <v>53</v>
      </c>
      <c r="D13" s="15"/>
      <c r="E13" s="14" t="s">
        <v>18</v>
      </c>
      <c r="F13" s="30">
        <v>29.57</v>
      </c>
      <c r="G13" s="30">
        <v>10.81</v>
      </c>
      <c r="H13" s="30">
        <v>21.17</v>
      </c>
      <c r="I13" s="30">
        <v>25.52</v>
      </c>
      <c r="J13" s="30">
        <v>13.83</v>
      </c>
      <c r="K13" s="30">
        <v>4.08</v>
      </c>
      <c r="L13" s="30">
        <v>30.92</v>
      </c>
      <c r="M13" s="30">
        <v>0</v>
      </c>
      <c r="N13" s="30">
        <v>5.93</v>
      </c>
      <c r="O13" s="9">
        <f t="shared" si="0"/>
        <v>141.83000000000001</v>
      </c>
      <c r="P13" s="35">
        <f t="shared" si="1"/>
        <v>86.01</v>
      </c>
      <c r="Q13" s="80"/>
    </row>
    <row r="14" spans="1:17" ht="15" customHeight="1" x14ac:dyDescent="0.25">
      <c r="A14" s="101"/>
      <c r="B14" s="37" t="s">
        <v>28</v>
      </c>
      <c r="C14" s="29" t="s">
        <v>23</v>
      </c>
      <c r="D14" s="15"/>
      <c r="E14" s="14" t="s">
        <v>18</v>
      </c>
      <c r="F14" s="30">
        <v>26.4</v>
      </c>
      <c r="G14" s="30">
        <v>28.48</v>
      </c>
      <c r="H14" s="30">
        <v>29.88</v>
      </c>
      <c r="I14" s="30">
        <v>33.01</v>
      </c>
      <c r="J14" s="30">
        <v>31.3</v>
      </c>
      <c r="K14" s="30">
        <v>33.81</v>
      </c>
      <c r="L14" s="30">
        <v>31</v>
      </c>
      <c r="M14" s="30">
        <v>23.72</v>
      </c>
      <c r="N14" s="30">
        <v>33.549999999999997</v>
      </c>
      <c r="O14" s="9">
        <f t="shared" si="0"/>
        <v>271.14999999999998</v>
      </c>
      <c r="P14" s="35">
        <f t="shared" si="1"/>
        <v>100.37</v>
      </c>
      <c r="Q14" s="80"/>
    </row>
    <row r="15" spans="1:17" ht="15" customHeight="1" x14ac:dyDescent="0.25">
      <c r="A15" s="97">
        <v>4</v>
      </c>
      <c r="B15" s="37" t="s">
        <v>28</v>
      </c>
      <c r="C15" s="28" t="s">
        <v>31</v>
      </c>
      <c r="D15" s="24" t="s">
        <v>17</v>
      </c>
      <c r="E15" s="23" t="s">
        <v>19</v>
      </c>
      <c r="F15" s="30">
        <v>25.05</v>
      </c>
      <c r="G15" s="30">
        <v>26.04</v>
      </c>
      <c r="H15" s="30">
        <v>23.85</v>
      </c>
      <c r="I15" s="30">
        <v>25.56</v>
      </c>
      <c r="J15" s="30">
        <v>24.98</v>
      </c>
      <c r="K15" s="30">
        <v>26.61</v>
      </c>
      <c r="L15" s="30">
        <v>24.78</v>
      </c>
      <c r="M15" s="30">
        <v>27.24</v>
      </c>
      <c r="N15" s="30">
        <v>28.73</v>
      </c>
      <c r="O15" s="9">
        <f t="shared" si="0"/>
        <v>232.84</v>
      </c>
      <c r="P15" s="35">
        <f t="shared" si="1"/>
        <v>82.58</v>
      </c>
      <c r="Q15" s="79">
        <f>SUM(P15:P17)</f>
        <v>248.97</v>
      </c>
    </row>
    <row r="16" spans="1:17" ht="15" customHeight="1" x14ac:dyDescent="0.25">
      <c r="A16" s="98"/>
      <c r="B16" s="37" t="s">
        <v>28</v>
      </c>
      <c r="C16" s="28" t="s">
        <v>35</v>
      </c>
      <c r="D16" s="24" t="s">
        <v>17</v>
      </c>
      <c r="E16" s="23" t="s">
        <v>19</v>
      </c>
      <c r="F16" s="30">
        <v>21.91</v>
      </c>
      <c r="G16" s="30">
        <v>17.88</v>
      </c>
      <c r="H16" s="30">
        <v>18.73</v>
      </c>
      <c r="I16" s="30">
        <v>29.74</v>
      </c>
      <c r="J16" s="30">
        <v>30.74</v>
      </c>
      <c r="K16" s="30">
        <v>24.42</v>
      </c>
      <c r="L16" s="30">
        <v>30.14</v>
      </c>
      <c r="M16" s="30">
        <v>32.950000000000003</v>
      </c>
      <c r="N16" s="30">
        <v>33.1</v>
      </c>
      <c r="O16" s="9">
        <f t="shared" si="0"/>
        <v>239.60999999999999</v>
      </c>
      <c r="P16" s="35">
        <f t="shared" si="1"/>
        <v>96.79</v>
      </c>
      <c r="Q16" s="80"/>
    </row>
    <row r="17" spans="1:17" ht="15" customHeight="1" x14ac:dyDescent="0.25">
      <c r="A17" s="101"/>
      <c r="B17" s="37" t="s">
        <v>28</v>
      </c>
      <c r="C17" s="28" t="s">
        <v>32</v>
      </c>
      <c r="D17" s="24" t="s">
        <v>17</v>
      </c>
      <c r="E17" s="23" t="s">
        <v>19</v>
      </c>
      <c r="F17" s="30">
        <v>0</v>
      </c>
      <c r="G17" s="30">
        <v>3.73</v>
      </c>
      <c r="H17" s="30">
        <v>5.5</v>
      </c>
      <c r="I17" s="30">
        <v>26.08</v>
      </c>
      <c r="J17" s="30">
        <v>21.41</v>
      </c>
      <c r="K17" s="30">
        <v>22.11</v>
      </c>
      <c r="L17" s="30">
        <v>0</v>
      </c>
      <c r="M17" s="30">
        <v>18.41</v>
      </c>
      <c r="N17" s="30">
        <v>19.88</v>
      </c>
      <c r="O17" s="9">
        <f t="shared" si="0"/>
        <v>117.11999999999999</v>
      </c>
      <c r="P17" s="35">
        <f t="shared" si="1"/>
        <v>69.599999999999994</v>
      </c>
      <c r="Q17" s="80"/>
    </row>
    <row r="18" spans="1:17" ht="15" customHeight="1" x14ac:dyDescent="0.25">
      <c r="A18" s="97">
        <v>5</v>
      </c>
      <c r="B18" s="37" t="s">
        <v>28</v>
      </c>
      <c r="C18" s="28" t="s">
        <v>36</v>
      </c>
      <c r="D18" s="24" t="s">
        <v>17</v>
      </c>
      <c r="E18" s="23" t="s">
        <v>25</v>
      </c>
      <c r="F18" s="30">
        <v>22.99</v>
      </c>
      <c r="G18" s="30">
        <v>23.62</v>
      </c>
      <c r="H18" s="30">
        <v>25.7</v>
      </c>
      <c r="I18" s="30">
        <v>8.5299999999999994</v>
      </c>
      <c r="J18" s="30">
        <v>19.239999999999998</v>
      </c>
      <c r="K18" s="30">
        <v>19.54</v>
      </c>
      <c r="L18" s="30">
        <v>4.6399999999999997</v>
      </c>
      <c r="M18" s="30">
        <v>5.88</v>
      </c>
      <c r="N18" s="30">
        <v>16.48</v>
      </c>
      <c r="O18" s="9">
        <f t="shared" si="0"/>
        <v>146.62</v>
      </c>
      <c r="P18" s="35">
        <f t="shared" si="1"/>
        <v>72.31</v>
      </c>
      <c r="Q18" s="79">
        <f>SUM(P18:P20)</f>
        <v>236.45000000000002</v>
      </c>
    </row>
    <row r="19" spans="1:17" ht="15" customHeight="1" x14ac:dyDescent="0.25">
      <c r="A19" s="98"/>
      <c r="B19" s="37" t="s">
        <v>28</v>
      </c>
      <c r="C19" s="28" t="s">
        <v>34</v>
      </c>
      <c r="D19" s="24" t="s">
        <v>17</v>
      </c>
      <c r="E19" s="23" t="s">
        <v>19</v>
      </c>
      <c r="F19" s="30">
        <v>20.190000000000001</v>
      </c>
      <c r="G19" s="30">
        <v>18.46</v>
      </c>
      <c r="H19" s="30">
        <v>19.41</v>
      </c>
      <c r="I19" s="30">
        <v>21.08</v>
      </c>
      <c r="J19" s="30">
        <v>20.69</v>
      </c>
      <c r="K19" s="30">
        <v>21.44</v>
      </c>
      <c r="L19" s="30">
        <v>21.01</v>
      </c>
      <c r="M19" s="30">
        <v>20.27</v>
      </c>
      <c r="N19" s="30">
        <v>19.510000000000002</v>
      </c>
      <c r="O19" s="9">
        <f t="shared" si="0"/>
        <v>182.06</v>
      </c>
      <c r="P19" s="35">
        <f t="shared" si="1"/>
        <v>63.53</v>
      </c>
      <c r="Q19" s="80"/>
    </row>
    <row r="20" spans="1:17" ht="15" customHeight="1" x14ac:dyDescent="0.25">
      <c r="A20" s="101"/>
      <c r="B20" s="37" t="s">
        <v>28</v>
      </c>
      <c r="C20" s="28" t="s">
        <v>37</v>
      </c>
      <c r="D20" s="24" t="s">
        <v>17</v>
      </c>
      <c r="E20" s="23" t="s">
        <v>25</v>
      </c>
      <c r="F20" s="30">
        <v>28.47</v>
      </c>
      <c r="G20" s="30">
        <v>33.06</v>
      </c>
      <c r="H20" s="30">
        <v>33.31</v>
      </c>
      <c r="I20" s="30">
        <v>32.090000000000003</v>
      </c>
      <c r="J20" s="30">
        <v>34.24</v>
      </c>
      <c r="K20" s="30">
        <v>32.630000000000003</v>
      </c>
      <c r="L20" s="30">
        <v>30.86</v>
      </c>
      <c r="M20" s="30">
        <v>31.98</v>
      </c>
      <c r="N20" s="30">
        <v>31.38</v>
      </c>
      <c r="O20" s="9">
        <f t="shared" si="0"/>
        <v>288.02000000000004</v>
      </c>
      <c r="P20" s="35">
        <f t="shared" si="1"/>
        <v>100.61000000000001</v>
      </c>
      <c r="Q20" s="80"/>
    </row>
    <row r="21" spans="1:17" ht="15" customHeight="1" x14ac:dyDescent="0.25">
      <c r="A21" s="97">
        <v>6</v>
      </c>
      <c r="B21" s="37" t="s">
        <v>28</v>
      </c>
      <c r="C21" s="28" t="s">
        <v>30</v>
      </c>
      <c r="D21" s="24"/>
      <c r="E21" s="23" t="s">
        <v>47</v>
      </c>
      <c r="F21" s="30">
        <v>22.81</v>
      </c>
      <c r="G21" s="30">
        <v>28.5</v>
      </c>
      <c r="H21" s="30">
        <v>26.16</v>
      </c>
      <c r="I21" s="30">
        <v>30.5</v>
      </c>
      <c r="J21" s="30">
        <v>31.38</v>
      </c>
      <c r="K21" s="30">
        <v>32.6</v>
      </c>
      <c r="L21" s="30">
        <v>29.88</v>
      </c>
      <c r="M21" s="30">
        <v>30.15</v>
      </c>
      <c r="N21" s="30">
        <v>30.45</v>
      </c>
      <c r="O21" s="9">
        <f t="shared" si="0"/>
        <v>262.43</v>
      </c>
      <c r="P21" s="35">
        <f t="shared" si="1"/>
        <v>94.48</v>
      </c>
      <c r="Q21" s="99">
        <f>SUM(P21:P22)</f>
        <v>185.72</v>
      </c>
    </row>
    <row r="22" spans="1:17" ht="15" customHeight="1" x14ac:dyDescent="0.25">
      <c r="A22" s="101"/>
      <c r="B22" s="37" t="s">
        <v>28</v>
      </c>
      <c r="C22" s="28" t="s">
        <v>29</v>
      </c>
      <c r="D22" s="24"/>
      <c r="E22" s="23" t="s">
        <v>47</v>
      </c>
      <c r="F22" s="30">
        <v>23.56</v>
      </c>
      <c r="G22" s="30">
        <v>28.52</v>
      </c>
      <c r="H22" s="30">
        <v>28.62</v>
      </c>
      <c r="I22" s="30">
        <v>30.83</v>
      </c>
      <c r="J22" s="30">
        <v>29.37</v>
      </c>
      <c r="K22" s="30">
        <v>31.04</v>
      </c>
      <c r="L22" s="30">
        <v>17.690000000000001</v>
      </c>
      <c r="M22" s="30">
        <v>21.7</v>
      </c>
      <c r="N22" s="30">
        <v>25.29</v>
      </c>
      <c r="O22" s="9">
        <f t="shared" si="0"/>
        <v>236.61999999999998</v>
      </c>
      <c r="P22" s="35">
        <f t="shared" si="1"/>
        <v>91.24</v>
      </c>
      <c r="Q22" s="100"/>
    </row>
    <row r="23" spans="1:17" ht="15" customHeight="1" x14ac:dyDescent="0.25">
      <c r="A23" s="97">
        <v>7</v>
      </c>
      <c r="B23" s="37" t="s">
        <v>28</v>
      </c>
      <c r="C23" s="28" t="s">
        <v>42</v>
      </c>
      <c r="D23" s="24" t="s">
        <v>17</v>
      </c>
      <c r="E23" s="23" t="s">
        <v>48</v>
      </c>
      <c r="F23" s="30">
        <v>15.41</v>
      </c>
      <c r="G23" s="30">
        <v>3.11</v>
      </c>
      <c r="H23" s="30">
        <v>6.45</v>
      </c>
      <c r="I23" s="30">
        <v>0</v>
      </c>
      <c r="J23" s="30">
        <v>0</v>
      </c>
      <c r="K23" s="30">
        <v>2.17</v>
      </c>
      <c r="L23" s="30">
        <v>11.09</v>
      </c>
      <c r="M23" s="30">
        <v>14.64</v>
      </c>
      <c r="N23" s="30">
        <v>17.989999999999998</v>
      </c>
      <c r="O23" s="9">
        <f t="shared" si="0"/>
        <v>70.86</v>
      </c>
      <c r="P23" s="35">
        <f t="shared" si="1"/>
        <v>48.04</v>
      </c>
      <c r="Q23" s="79">
        <f>SUM(P23:P25)</f>
        <v>123.56</v>
      </c>
    </row>
    <row r="24" spans="1:17" ht="15" customHeight="1" x14ac:dyDescent="0.25">
      <c r="A24" s="98"/>
      <c r="B24" s="37" t="s">
        <v>28</v>
      </c>
      <c r="C24" s="28" t="s">
        <v>43</v>
      </c>
      <c r="D24" s="24" t="s">
        <v>17</v>
      </c>
      <c r="E24" s="23" t="s">
        <v>48</v>
      </c>
      <c r="F24" s="30">
        <v>17.45</v>
      </c>
      <c r="G24" s="30">
        <v>11.62</v>
      </c>
      <c r="H24" s="30">
        <v>9.52</v>
      </c>
      <c r="I24" s="30">
        <v>3.53</v>
      </c>
      <c r="J24" s="30">
        <v>2.52</v>
      </c>
      <c r="K24" s="30">
        <v>2.09</v>
      </c>
      <c r="L24" s="30">
        <v>2.93</v>
      </c>
      <c r="M24" s="30">
        <v>3.69</v>
      </c>
      <c r="N24" s="30">
        <v>9.18</v>
      </c>
      <c r="O24" s="9">
        <f t="shared" si="0"/>
        <v>62.53</v>
      </c>
      <c r="P24" s="35">
        <f t="shared" si="1"/>
        <v>38.590000000000003</v>
      </c>
      <c r="Q24" s="80"/>
    </row>
    <row r="25" spans="1:17" ht="15" customHeight="1" x14ac:dyDescent="0.25">
      <c r="A25" s="101"/>
      <c r="B25" s="37" t="s">
        <v>28</v>
      </c>
      <c r="C25" s="28" t="s">
        <v>44</v>
      </c>
      <c r="D25" s="24" t="s">
        <v>17</v>
      </c>
      <c r="E25" s="23" t="s">
        <v>48</v>
      </c>
      <c r="F25" s="30">
        <v>3.79</v>
      </c>
      <c r="G25" s="30">
        <v>4.3099999999999996</v>
      </c>
      <c r="H25" s="30">
        <v>4.01</v>
      </c>
      <c r="I25" s="30">
        <v>3.62</v>
      </c>
      <c r="J25" s="30">
        <v>3.13</v>
      </c>
      <c r="K25" s="30">
        <v>5.52</v>
      </c>
      <c r="L25" s="30">
        <v>12.56</v>
      </c>
      <c r="M25" s="30">
        <v>12.47</v>
      </c>
      <c r="N25" s="30">
        <v>11.9</v>
      </c>
      <c r="O25" s="9">
        <f t="shared" si="0"/>
        <v>61.309999999999995</v>
      </c>
      <c r="P25" s="35">
        <f t="shared" si="1"/>
        <v>36.93</v>
      </c>
      <c r="Q25" s="80"/>
    </row>
    <row r="26" spans="1:17" ht="15" customHeight="1" x14ac:dyDescent="0.25">
      <c r="A26" s="97">
        <v>8</v>
      </c>
      <c r="B26" s="37" t="s">
        <v>28</v>
      </c>
      <c r="C26" s="28" t="s">
        <v>46</v>
      </c>
      <c r="D26" s="24" t="s">
        <v>17</v>
      </c>
      <c r="E26" s="23" t="s">
        <v>48</v>
      </c>
      <c r="F26" s="30">
        <v>4.08</v>
      </c>
      <c r="G26" s="30">
        <v>5.61</v>
      </c>
      <c r="H26" s="30">
        <v>6.72</v>
      </c>
      <c r="I26" s="30">
        <v>5.58</v>
      </c>
      <c r="J26" s="30">
        <v>6.38</v>
      </c>
      <c r="K26" s="30">
        <v>4.9000000000000004</v>
      </c>
      <c r="L26" s="30">
        <v>9.8000000000000007</v>
      </c>
      <c r="M26" s="30">
        <v>11.21</v>
      </c>
      <c r="N26" s="30">
        <v>13.56</v>
      </c>
      <c r="O26" s="9">
        <f t="shared" si="0"/>
        <v>67.84</v>
      </c>
      <c r="P26" s="35">
        <f t="shared" si="1"/>
        <v>34.570000000000007</v>
      </c>
      <c r="Q26" s="79">
        <f>SUM(P26:P28)</f>
        <v>111.60000000000001</v>
      </c>
    </row>
    <row r="27" spans="1:17" ht="15" customHeight="1" x14ac:dyDescent="0.25">
      <c r="A27" s="98"/>
      <c r="B27" s="36" t="s">
        <v>28</v>
      </c>
      <c r="C27" s="28" t="s">
        <v>41</v>
      </c>
      <c r="D27" s="24" t="s">
        <v>17</v>
      </c>
      <c r="E27" s="23" t="s">
        <v>48</v>
      </c>
      <c r="F27" s="30">
        <v>4.24</v>
      </c>
      <c r="G27" s="30">
        <v>5.0999999999999996</v>
      </c>
      <c r="H27" s="30">
        <v>3.64</v>
      </c>
      <c r="I27" s="30">
        <v>3.89</v>
      </c>
      <c r="J27" s="30">
        <v>4.28</v>
      </c>
      <c r="K27" s="30">
        <v>1.82</v>
      </c>
      <c r="L27" s="30">
        <v>3.67</v>
      </c>
      <c r="M27" s="30">
        <v>2.89</v>
      </c>
      <c r="N27" s="30">
        <v>3.68</v>
      </c>
      <c r="O27" s="9">
        <f t="shared" si="0"/>
        <v>33.21</v>
      </c>
      <c r="P27" s="35">
        <f t="shared" si="1"/>
        <v>13.62</v>
      </c>
      <c r="Q27" s="80"/>
    </row>
    <row r="28" spans="1:17" ht="15" customHeight="1" x14ac:dyDescent="0.25">
      <c r="A28" s="98"/>
      <c r="B28" s="37" t="s">
        <v>28</v>
      </c>
      <c r="C28" s="28" t="s">
        <v>45</v>
      </c>
      <c r="D28" s="24" t="s">
        <v>17</v>
      </c>
      <c r="E28" s="23" t="s">
        <v>48</v>
      </c>
      <c r="F28" s="30">
        <v>13.6</v>
      </c>
      <c r="G28" s="30">
        <v>12.75</v>
      </c>
      <c r="H28" s="30">
        <v>12.29</v>
      </c>
      <c r="I28" s="30">
        <v>3.53</v>
      </c>
      <c r="J28" s="30">
        <v>20.46</v>
      </c>
      <c r="K28" s="30">
        <v>20.09</v>
      </c>
      <c r="L28" s="30">
        <v>20.399999999999999</v>
      </c>
      <c r="M28" s="30">
        <v>20.94</v>
      </c>
      <c r="N28" s="30">
        <v>22.01</v>
      </c>
      <c r="O28" s="9">
        <f t="shared" si="0"/>
        <v>146.07</v>
      </c>
      <c r="P28" s="35">
        <f t="shared" si="1"/>
        <v>63.410000000000004</v>
      </c>
      <c r="Q28" s="80"/>
    </row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</sheetData>
  <mergeCells count="19">
    <mergeCell ref="Q26:Q28"/>
    <mergeCell ref="C2:C3"/>
    <mergeCell ref="F4:G4"/>
    <mergeCell ref="E2:I3"/>
    <mergeCell ref="A26:A28"/>
    <mergeCell ref="Q9:Q11"/>
    <mergeCell ref="Q21:Q22"/>
    <mergeCell ref="A6:A8"/>
    <mergeCell ref="A9:A11"/>
    <mergeCell ref="A12:A14"/>
    <mergeCell ref="A15:A17"/>
    <mergeCell ref="A18:A20"/>
    <mergeCell ref="A21:A22"/>
    <mergeCell ref="A23:A25"/>
    <mergeCell ref="Q6:Q8"/>
    <mergeCell ref="Q15:Q17"/>
    <mergeCell ref="Q12:Q14"/>
    <mergeCell ref="Q23:Q25"/>
    <mergeCell ref="Q18:Q20"/>
  </mergeCells>
  <conditionalFormatting sqref="F6:N25">
    <cfRule type="cellIs" dxfId="3" priority="2" operator="equal">
      <formula>0</formula>
    </cfRule>
  </conditionalFormatting>
  <conditionalFormatting sqref="F26:N28">
    <cfRule type="cellIs" dxfId="2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E0EBA-E2F7-472F-9FB5-3B3F9A1CF837}">
  <dimension ref="A1:Q963"/>
  <sheetViews>
    <sheetView zoomScale="110" zoomScaleNormal="110" workbookViewId="0">
      <selection activeCell="K25" sqref="K25"/>
    </sheetView>
  </sheetViews>
  <sheetFormatPr defaultColWidth="14.44140625" defaultRowHeight="15" customHeight="1" x14ac:dyDescent="0.25"/>
  <cols>
    <col min="1" max="1" width="3" customWidth="1"/>
    <col min="2" max="2" width="9.33203125" customWidth="1"/>
    <col min="3" max="3" width="23.44140625" customWidth="1"/>
    <col min="4" max="4" width="6.33203125" customWidth="1"/>
    <col min="5" max="5" width="14.44140625" customWidth="1"/>
    <col min="6" max="14" width="5.6640625" customWidth="1"/>
    <col min="15" max="15" width="7.33203125" customWidth="1"/>
    <col min="16" max="16" width="6.44140625" customWidth="1"/>
    <col min="17" max="17" width="8.88671875" customWidth="1"/>
    <col min="18" max="26" width="8" customWidth="1"/>
  </cols>
  <sheetData>
    <row r="1" spans="1:17" ht="12" customHeight="1" x14ac:dyDescent="0.25">
      <c r="B1" s="18"/>
      <c r="C1" s="18"/>
      <c r="D1" s="18"/>
    </row>
    <row r="2" spans="1:17" ht="17.100000000000001" customHeight="1" x14ac:dyDescent="0.25">
      <c r="B2" s="18"/>
      <c r="C2" s="74" t="s">
        <v>24</v>
      </c>
      <c r="D2" s="18"/>
      <c r="E2" s="73" t="s">
        <v>61</v>
      </c>
      <c r="F2" s="73"/>
      <c r="G2" s="73"/>
      <c r="H2" s="73"/>
      <c r="I2" s="73"/>
    </row>
    <row r="3" spans="1:17" ht="17.100000000000001" customHeight="1" x14ac:dyDescent="0.25">
      <c r="B3" s="18"/>
      <c r="C3" s="74"/>
      <c r="D3" s="18"/>
      <c r="E3" s="73"/>
      <c r="F3" s="73"/>
      <c r="G3" s="73"/>
      <c r="H3" s="73"/>
      <c r="I3" s="73"/>
      <c r="J3" s="1"/>
    </row>
    <row r="4" spans="1:17" ht="17.100000000000001" customHeight="1" x14ac:dyDescent="0.25">
      <c r="F4" s="75"/>
      <c r="G4" s="75"/>
      <c r="H4" s="13"/>
    </row>
    <row r="5" spans="1:17" ht="15" customHeight="1" x14ac:dyDescent="0.25">
      <c r="A5" s="11"/>
      <c r="B5" s="19" t="s">
        <v>1</v>
      </c>
      <c r="C5" s="21" t="s">
        <v>2</v>
      </c>
      <c r="D5" s="22" t="s">
        <v>4</v>
      </c>
      <c r="E5" s="21" t="s">
        <v>5</v>
      </c>
      <c r="F5" s="20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19" t="s">
        <v>16</v>
      </c>
      <c r="Q5" s="42" t="s">
        <v>63</v>
      </c>
    </row>
    <row r="6" spans="1:17" ht="15" customHeight="1" x14ac:dyDescent="0.25">
      <c r="A6" s="97">
        <v>1</v>
      </c>
      <c r="B6" s="37" t="s">
        <v>28</v>
      </c>
      <c r="C6" s="28" t="s">
        <v>31</v>
      </c>
      <c r="D6" s="24" t="s">
        <v>17</v>
      </c>
      <c r="E6" s="23" t="s">
        <v>19</v>
      </c>
      <c r="F6" s="30">
        <v>25.05</v>
      </c>
      <c r="G6" s="30">
        <v>26.04</v>
      </c>
      <c r="H6" s="30">
        <v>23.85</v>
      </c>
      <c r="I6" s="30">
        <v>25.56</v>
      </c>
      <c r="J6" s="30">
        <v>24.98</v>
      </c>
      <c r="K6" s="30">
        <v>26.61</v>
      </c>
      <c r="L6" s="30">
        <v>24.78</v>
      </c>
      <c r="M6" s="30">
        <v>27.24</v>
      </c>
      <c r="N6" s="30">
        <v>28.73</v>
      </c>
      <c r="O6" s="9">
        <f t="shared" ref="O6:O18" si="0">SUM(F6:N6)</f>
        <v>232.84</v>
      </c>
      <c r="P6" s="35">
        <f t="shared" ref="P6:P18" si="1">LARGE(F6:N6,1)+LARGE(F6:N6,2)+LARGE(F6:N6,3)</f>
        <v>82.58</v>
      </c>
      <c r="Q6" s="79">
        <f>SUM(P6:P8)</f>
        <v>248.97</v>
      </c>
    </row>
    <row r="7" spans="1:17" ht="15" customHeight="1" x14ac:dyDescent="0.25">
      <c r="A7" s="98"/>
      <c r="B7" s="37" t="s">
        <v>28</v>
      </c>
      <c r="C7" s="28" t="s">
        <v>35</v>
      </c>
      <c r="D7" s="24" t="s">
        <v>17</v>
      </c>
      <c r="E7" s="23" t="s">
        <v>19</v>
      </c>
      <c r="F7" s="30">
        <v>21.91</v>
      </c>
      <c r="G7" s="30">
        <v>17.88</v>
      </c>
      <c r="H7" s="30">
        <v>18.73</v>
      </c>
      <c r="I7" s="30">
        <v>29.74</v>
      </c>
      <c r="J7" s="30">
        <v>30.74</v>
      </c>
      <c r="K7" s="30">
        <v>24.42</v>
      </c>
      <c r="L7" s="30">
        <v>30.14</v>
      </c>
      <c r="M7" s="30">
        <v>32.950000000000003</v>
      </c>
      <c r="N7" s="30">
        <v>33.1</v>
      </c>
      <c r="O7" s="9">
        <f t="shared" si="0"/>
        <v>239.60999999999999</v>
      </c>
      <c r="P7" s="35">
        <f t="shared" si="1"/>
        <v>96.79</v>
      </c>
      <c r="Q7" s="80"/>
    </row>
    <row r="8" spans="1:17" ht="15" customHeight="1" x14ac:dyDescent="0.25">
      <c r="A8" s="101"/>
      <c r="B8" s="37" t="s">
        <v>28</v>
      </c>
      <c r="C8" s="28" t="s">
        <v>32</v>
      </c>
      <c r="D8" s="24" t="s">
        <v>17</v>
      </c>
      <c r="E8" s="23" t="s">
        <v>19</v>
      </c>
      <c r="F8" s="30">
        <v>0</v>
      </c>
      <c r="G8" s="30">
        <v>3.73</v>
      </c>
      <c r="H8" s="30">
        <v>5.5</v>
      </c>
      <c r="I8" s="30">
        <v>26.08</v>
      </c>
      <c r="J8" s="30">
        <v>21.41</v>
      </c>
      <c r="K8" s="30">
        <v>22.11</v>
      </c>
      <c r="L8" s="30">
        <v>0</v>
      </c>
      <c r="M8" s="30">
        <v>18.41</v>
      </c>
      <c r="N8" s="30">
        <v>19.88</v>
      </c>
      <c r="O8" s="9">
        <f t="shared" si="0"/>
        <v>117.11999999999999</v>
      </c>
      <c r="P8" s="35">
        <f t="shared" si="1"/>
        <v>69.599999999999994</v>
      </c>
      <c r="Q8" s="80"/>
    </row>
    <row r="9" spans="1:17" ht="15" customHeight="1" x14ac:dyDescent="0.25">
      <c r="A9" s="97">
        <v>2</v>
      </c>
      <c r="B9" s="37" t="s">
        <v>28</v>
      </c>
      <c r="C9" s="28" t="s">
        <v>36</v>
      </c>
      <c r="D9" s="24" t="s">
        <v>17</v>
      </c>
      <c r="E9" s="23" t="s">
        <v>25</v>
      </c>
      <c r="F9" s="30">
        <v>22.99</v>
      </c>
      <c r="G9" s="30">
        <v>23.62</v>
      </c>
      <c r="H9" s="30">
        <v>25.7</v>
      </c>
      <c r="I9" s="30">
        <v>8.5299999999999994</v>
      </c>
      <c r="J9" s="30">
        <v>19.239999999999998</v>
      </c>
      <c r="K9" s="30">
        <v>19.54</v>
      </c>
      <c r="L9" s="30">
        <v>4.6399999999999997</v>
      </c>
      <c r="M9" s="30">
        <v>5.88</v>
      </c>
      <c r="N9" s="30">
        <v>16.48</v>
      </c>
      <c r="O9" s="9">
        <f t="shared" si="0"/>
        <v>146.62</v>
      </c>
      <c r="P9" s="35">
        <f t="shared" si="1"/>
        <v>72.31</v>
      </c>
      <c r="Q9" s="79">
        <f>SUM(P9:P11)</f>
        <v>236.45000000000002</v>
      </c>
    </row>
    <row r="10" spans="1:17" ht="15" customHeight="1" x14ac:dyDescent="0.25">
      <c r="A10" s="98"/>
      <c r="B10" s="37" t="s">
        <v>28</v>
      </c>
      <c r="C10" s="28" t="s">
        <v>34</v>
      </c>
      <c r="D10" s="24" t="s">
        <v>17</v>
      </c>
      <c r="E10" s="23" t="s">
        <v>19</v>
      </c>
      <c r="F10" s="30">
        <v>20.190000000000001</v>
      </c>
      <c r="G10" s="30">
        <v>18.46</v>
      </c>
      <c r="H10" s="30">
        <v>19.41</v>
      </c>
      <c r="I10" s="30">
        <v>21.08</v>
      </c>
      <c r="J10" s="30">
        <v>20.69</v>
      </c>
      <c r="K10" s="30">
        <v>21.44</v>
      </c>
      <c r="L10" s="30">
        <v>21.01</v>
      </c>
      <c r="M10" s="30">
        <v>20.27</v>
      </c>
      <c r="N10" s="30">
        <v>19.510000000000002</v>
      </c>
      <c r="O10" s="9">
        <f t="shared" si="0"/>
        <v>182.06</v>
      </c>
      <c r="P10" s="35">
        <f t="shared" si="1"/>
        <v>63.53</v>
      </c>
      <c r="Q10" s="80"/>
    </row>
    <row r="11" spans="1:17" ht="15" customHeight="1" x14ac:dyDescent="0.25">
      <c r="A11" s="101"/>
      <c r="B11" s="37" t="s">
        <v>28</v>
      </c>
      <c r="C11" s="28" t="s">
        <v>37</v>
      </c>
      <c r="D11" s="24" t="s">
        <v>17</v>
      </c>
      <c r="E11" s="23" t="s">
        <v>25</v>
      </c>
      <c r="F11" s="30">
        <v>28.47</v>
      </c>
      <c r="G11" s="30">
        <v>33.06</v>
      </c>
      <c r="H11" s="30">
        <v>33.31</v>
      </c>
      <c r="I11" s="30">
        <v>32.090000000000003</v>
      </c>
      <c r="J11" s="30">
        <v>34.24</v>
      </c>
      <c r="K11" s="30">
        <v>32.630000000000003</v>
      </c>
      <c r="L11" s="30">
        <v>30.86</v>
      </c>
      <c r="M11" s="30">
        <v>31.98</v>
      </c>
      <c r="N11" s="30">
        <v>31.38</v>
      </c>
      <c r="O11" s="9">
        <f t="shared" si="0"/>
        <v>288.02000000000004</v>
      </c>
      <c r="P11" s="35">
        <f t="shared" si="1"/>
        <v>100.61000000000001</v>
      </c>
      <c r="Q11" s="80"/>
    </row>
    <row r="12" spans="1:17" ht="15" customHeight="1" x14ac:dyDescent="0.25">
      <c r="A12" s="97">
        <v>3</v>
      </c>
      <c r="B12" s="37" t="s">
        <v>28</v>
      </c>
      <c r="C12" s="28" t="s">
        <v>42</v>
      </c>
      <c r="D12" s="24" t="s">
        <v>17</v>
      </c>
      <c r="E12" s="23" t="s">
        <v>48</v>
      </c>
      <c r="F12" s="30">
        <v>15.41</v>
      </c>
      <c r="G12" s="30">
        <v>3.11</v>
      </c>
      <c r="H12" s="30">
        <v>6.45</v>
      </c>
      <c r="I12" s="30">
        <v>0</v>
      </c>
      <c r="J12" s="30">
        <v>0</v>
      </c>
      <c r="K12" s="30">
        <v>2.17</v>
      </c>
      <c r="L12" s="30">
        <v>11.09</v>
      </c>
      <c r="M12" s="30">
        <v>14.64</v>
      </c>
      <c r="N12" s="30">
        <v>17.989999999999998</v>
      </c>
      <c r="O12" s="9">
        <f t="shared" si="0"/>
        <v>70.86</v>
      </c>
      <c r="P12" s="35">
        <f t="shared" si="1"/>
        <v>48.04</v>
      </c>
      <c r="Q12" s="79">
        <f>SUM(P12:P14)</f>
        <v>123.56</v>
      </c>
    </row>
    <row r="13" spans="1:17" ht="15" customHeight="1" x14ac:dyDescent="0.25">
      <c r="A13" s="98"/>
      <c r="B13" s="37" t="s">
        <v>28</v>
      </c>
      <c r="C13" s="28" t="s">
        <v>43</v>
      </c>
      <c r="D13" s="24" t="s">
        <v>17</v>
      </c>
      <c r="E13" s="23" t="s">
        <v>48</v>
      </c>
      <c r="F13" s="30">
        <v>17.45</v>
      </c>
      <c r="G13" s="30">
        <v>11.62</v>
      </c>
      <c r="H13" s="30">
        <v>9.52</v>
      </c>
      <c r="I13" s="30">
        <v>3.53</v>
      </c>
      <c r="J13" s="30">
        <v>2.52</v>
      </c>
      <c r="K13" s="30">
        <v>2.09</v>
      </c>
      <c r="L13" s="30">
        <v>2.93</v>
      </c>
      <c r="M13" s="30">
        <v>3.69</v>
      </c>
      <c r="N13" s="30">
        <v>9.18</v>
      </c>
      <c r="O13" s="9">
        <f t="shared" si="0"/>
        <v>62.53</v>
      </c>
      <c r="P13" s="35">
        <f t="shared" si="1"/>
        <v>38.590000000000003</v>
      </c>
      <c r="Q13" s="80"/>
    </row>
    <row r="14" spans="1:17" ht="15" customHeight="1" x14ac:dyDescent="0.25">
      <c r="A14" s="101"/>
      <c r="B14" s="37" t="s">
        <v>28</v>
      </c>
      <c r="C14" s="28" t="s">
        <v>44</v>
      </c>
      <c r="D14" s="24" t="s">
        <v>17</v>
      </c>
      <c r="E14" s="23" t="s">
        <v>48</v>
      </c>
      <c r="F14" s="30">
        <v>3.79</v>
      </c>
      <c r="G14" s="30">
        <v>4.3099999999999996</v>
      </c>
      <c r="H14" s="30">
        <v>4.01</v>
      </c>
      <c r="I14" s="30">
        <v>3.62</v>
      </c>
      <c r="J14" s="30">
        <v>3.13</v>
      </c>
      <c r="K14" s="30">
        <v>5.52</v>
      </c>
      <c r="L14" s="30">
        <v>12.56</v>
      </c>
      <c r="M14" s="30">
        <v>12.47</v>
      </c>
      <c r="N14" s="30">
        <v>11.9</v>
      </c>
      <c r="O14" s="9">
        <f t="shared" si="0"/>
        <v>61.309999999999995</v>
      </c>
      <c r="P14" s="35">
        <f t="shared" si="1"/>
        <v>36.93</v>
      </c>
      <c r="Q14" s="80"/>
    </row>
    <row r="15" spans="1:17" ht="15" customHeight="1" x14ac:dyDescent="0.25">
      <c r="A15" s="97">
        <v>4</v>
      </c>
      <c r="B15" s="37" t="s">
        <v>28</v>
      </c>
      <c r="C15" s="28" t="s">
        <v>46</v>
      </c>
      <c r="D15" s="24" t="s">
        <v>17</v>
      </c>
      <c r="E15" s="23" t="s">
        <v>48</v>
      </c>
      <c r="F15" s="30">
        <v>4.08</v>
      </c>
      <c r="G15" s="30">
        <v>5.61</v>
      </c>
      <c r="H15" s="30">
        <v>6.72</v>
      </c>
      <c r="I15" s="30">
        <v>5.58</v>
      </c>
      <c r="J15" s="30">
        <v>6.38</v>
      </c>
      <c r="K15" s="30">
        <v>4.9000000000000004</v>
      </c>
      <c r="L15" s="30">
        <v>9.8000000000000007</v>
      </c>
      <c r="M15" s="30">
        <v>11.21</v>
      </c>
      <c r="N15" s="30">
        <v>13.56</v>
      </c>
      <c r="O15" s="9">
        <f t="shared" si="0"/>
        <v>67.84</v>
      </c>
      <c r="P15" s="35">
        <f t="shared" si="1"/>
        <v>34.570000000000007</v>
      </c>
      <c r="Q15" s="79">
        <f>SUM(P15:P17)</f>
        <v>111.60000000000001</v>
      </c>
    </row>
    <row r="16" spans="1:17" ht="15" customHeight="1" x14ac:dyDescent="0.25">
      <c r="A16" s="98"/>
      <c r="B16" s="36" t="s">
        <v>28</v>
      </c>
      <c r="C16" s="28" t="s">
        <v>41</v>
      </c>
      <c r="D16" s="24" t="s">
        <v>17</v>
      </c>
      <c r="E16" s="23" t="s">
        <v>48</v>
      </c>
      <c r="F16" s="30">
        <v>4.24</v>
      </c>
      <c r="G16" s="30">
        <v>5.0999999999999996</v>
      </c>
      <c r="H16" s="30">
        <v>3.64</v>
      </c>
      <c r="I16" s="30">
        <v>3.89</v>
      </c>
      <c r="J16" s="30">
        <v>4.28</v>
      </c>
      <c r="K16" s="30">
        <v>1.82</v>
      </c>
      <c r="L16" s="30">
        <v>3.67</v>
      </c>
      <c r="M16" s="30">
        <v>2.89</v>
      </c>
      <c r="N16" s="30">
        <v>3.68</v>
      </c>
      <c r="O16" s="9">
        <f t="shared" si="0"/>
        <v>33.21</v>
      </c>
      <c r="P16" s="35">
        <f t="shared" si="1"/>
        <v>13.62</v>
      </c>
      <c r="Q16" s="80"/>
    </row>
    <row r="17" spans="1:17" ht="15" customHeight="1" x14ac:dyDescent="0.25">
      <c r="A17" s="101"/>
      <c r="B17" s="37" t="s">
        <v>28</v>
      </c>
      <c r="C17" s="28" t="s">
        <v>45</v>
      </c>
      <c r="D17" s="24" t="s">
        <v>17</v>
      </c>
      <c r="E17" s="23" t="s">
        <v>48</v>
      </c>
      <c r="F17" s="30">
        <v>13.6</v>
      </c>
      <c r="G17" s="30">
        <v>12.75</v>
      </c>
      <c r="H17" s="30">
        <v>12.29</v>
      </c>
      <c r="I17" s="30">
        <v>3.53</v>
      </c>
      <c r="J17" s="30">
        <v>20.46</v>
      </c>
      <c r="K17" s="30">
        <v>20.09</v>
      </c>
      <c r="L17" s="30">
        <v>20.399999999999999</v>
      </c>
      <c r="M17" s="30">
        <v>20.94</v>
      </c>
      <c r="N17" s="30">
        <v>22.01</v>
      </c>
      <c r="O17" s="9">
        <f t="shared" si="0"/>
        <v>146.07</v>
      </c>
      <c r="P17" s="35">
        <f t="shared" si="1"/>
        <v>63.410000000000004</v>
      </c>
      <c r="Q17" s="80"/>
    </row>
    <row r="18" spans="1:17" ht="15" customHeight="1" x14ac:dyDescent="0.25">
      <c r="A18" s="38">
        <v>5</v>
      </c>
      <c r="B18" s="37" t="s">
        <v>28</v>
      </c>
      <c r="C18" s="29" t="s">
        <v>51</v>
      </c>
      <c r="D18" s="15" t="s">
        <v>17</v>
      </c>
      <c r="E18" s="14" t="s">
        <v>18</v>
      </c>
      <c r="F18" s="30">
        <v>12.21</v>
      </c>
      <c r="G18" s="30">
        <v>28.51</v>
      </c>
      <c r="H18" s="30">
        <v>22.39</v>
      </c>
      <c r="I18" s="30">
        <v>27</v>
      </c>
      <c r="J18" s="30">
        <v>23.56</v>
      </c>
      <c r="K18" s="30">
        <v>22.45</v>
      </c>
      <c r="L18" s="30">
        <v>18.11</v>
      </c>
      <c r="M18" s="30">
        <v>18.3</v>
      </c>
      <c r="N18" s="30">
        <v>4.66</v>
      </c>
      <c r="O18" s="9">
        <f t="shared" si="0"/>
        <v>177.19000000000003</v>
      </c>
      <c r="P18" s="10">
        <f t="shared" si="1"/>
        <v>79.070000000000007</v>
      </c>
      <c r="Q18" s="43">
        <f>SUM(P18)</f>
        <v>79.070000000000007</v>
      </c>
    </row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</sheetData>
  <mergeCells count="11">
    <mergeCell ref="A15:A17"/>
    <mergeCell ref="Q15:Q17"/>
    <mergeCell ref="E2:I3"/>
    <mergeCell ref="A9:A11"/>
    <mergeCell ref="Q9:Q11"/>
    <mergeCell ref="A12:A14"/>
    <mergeCell ref="Q12:Q14"/>
    <mergeCell ref="A6:A8"/>
    <mergeCell ref="Q6:Q8"/>
    <mergeCell ref="C2:C3"/>
    <mergeCell ref="F4:G4"/>
  </mergeCells>
  <conditionalFormatting sqref="F6:N17">
    <cfRule type="cellIs" dxfId="1" priority="2" operator="equal">
      <formula>0</formula>
    </cfRule>
  </conditionalFormatting>
  <conditionalFormatting sqref="F18:N18">
    <cfRule type="cellIs" dxfId="0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>&amp;L&amp;"Calibri,Uobičajeno"&amp;12Juniorsko državno prvenstvo u zrakoplovnom modelarstvu kategorije F1N-150 i F1N&amp;C
&amp;R&amp;12 21.06.2021., Karlovac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11</vt:i4>
      </vt:variant>
      <vt:variant>
        <vt:lpstr>Imenovani rasponi</vt:lpstr>
      </vt:variant>
      <vt:variant>
        <vt:i4>18</vt:i4>
      </vt:variant>
    </vt:vector>
  </HeadingPairs>
  <TitlesOfParts>
    <vt:vector size="29" baseType="lpstr">
      <vt:lpstr>F1N150 junior pojedinačno</vt:lpstr>
      <vt:lpstr>F1N junior ekipno OPEN</vt:lpstr>
      <vt:lpstr>F1N junior ekipno</vt:lpstr>
      <vt:lpstr>F1N junior</vt:lpstr>
      <vt:lpstr>F1N junior OPEN</vt:lpstr>
      <vt:lpstr>F1N OPEN</vt:lpstr>
      <vt:lpstr>F1N ekipno</vt:lpstr>
      <vt:lpstr>F1N</vt:lpstr>
      <vt:lpstr>F1N150</vt:lpstr>
      <vt:lpstr>F1N150 ekipno</vt:lpstr>
      <vt:lpstr>F1N150 junior</vt:lpstr>
      <vt:lpstr>'F1N150 ekipno'!Excel_BuiltIn_Print_Area</vt:lpstr>
      <vt:lpstr>'F1N150 junior'!Excel_BuiltIn_Print_Area</vt:lpstr>
      <vt:lpstr>'F1N150 junior pojedinačno'!Excel_BuiltIn_Print_Area</vt:lpstr>
      <vt:lpstr>Excel_BuiltIn_Print_Area</vt:lpstr>
      <vt:lpstr>F1N!Ispis_naslova</vt:lpstr>
      <vt:lpstr>'F1N ekipno'!Ispis_naslova</vt:lpstr>
      <vt:lpstr>'F1N junior'!Ispis_naslova</vt:lpstr>
      <vt:lpstr>'F1N junior ekipno'!Ispis_naslova</vt:lpstr>
      <vt:lpstr>'F1N junior ekipno OPEN'!Ispis_naslova</vt:lpstr>
      <vt:lpstr>'F1N junior OPEN'!Ispis_naslova</vt:lpstr>
      <vt:lpstr>'F1N OPEN'!Ispis_naslova</vt:lpstr>
      <vt:lpstr>F1N150!Ispis_naslova</vt:lpstr>
      <vt:lpstr>'F1N150 ekipno'!Ispis_naslova</vt:lpstr>
      <vt:lpstr>'F1N150 junior'!Ispis_naslova</vt:lpstr>
      <vt:lpstr>'F1N150 junior pojedinačno'!Ispis_naslova</vt:lpstr>
      <vt:lpstr>F1N!Podrucje_ispisa</vt:lpstr>
      <vt:lpstr>'F1N OPEN'!Podrucje_ispisa</vt:lpstr>
      <vt:lpstr>F1N150!Podrucje_ispisa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ZTK OBZ</dc:creator>
  <cp:lastModifiedBy>Damir Kosir</cp:lastModifiedBy>
  <cp:lastPrinted>2021-06-21T15:54:20Z</cp:lastPrinted>
  <dcterms:created xsi:type="dcterms:W3CDTF">2020-03-10T05:58:59Z</dcterms:created>
  <dcterms:modified xsi:type="dcterms:W3CDTF">2021-06-28T11:47:05Z</dcterms:modified>
</cp:coreProperties>
</file>