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5440" windowHeight="12585" activeTab="5"/>
  </bookViews>
  <sheets>
    <sheet name="F1A" sheetId="1" r:id="rId1"/>
    <sheet name="F1B" sheetId="5" r:id="rId2"/>
    <sheet name="F1C" sheetId="6" r:id="rId3"/>
    <sheet name="F1H" sheetId="7" r:id="rId4"/>
    <sheet name="F1Q" sheetId="8" r:id="rId5"/>
    <sheet name="Naj modelar" sheetId="10" r:id="rId6"/>
  </sheets>
  <definedNames>
    <definedName name="_xlnm.Print_Area" localSheetId="0">F1A!$A$1:$M$14</definedName>
  </definedNames>
  <calcPr calcId="145621"/>
</workbook>
</file>

<file path=xl/calcChain.xml><?xml version="1.0" encoding="utf-8"?>
<calcChain xmlns="http://schemas.openxmlformats.org/spreadsheetml/2006/main">
  <c r="J4" i="10" l="1"/>
  <c r="J5" i="10"/>
  <c r="J3" i="10"/>
  <c r="J4" i="8"/>
  <c r="M4" i="8"/>
  <c r="J5" i="8"/>
  <c r="M5" i="8" s="1"/>
  <c r="J3" i="8"/>
  <c r="M3" i="8" s="1"/>
  <c r="J4" i="7"/>
  <c r="M4" i="7" s="1"/>
  <c r="J3" i="7"/>
  <c r="M3" i="7" s="1"/>
  <c r="J5" i="7"/>
  <c r="M5" i="7" s="1"/>
  <c r="J6" i="7"/>
  <c r="M6" i="7" s="1"/>
  <c r="J4" i="6"/>
  <c r="M4" i="6" s="1"/>
  <c r="J3" i="6"/>
  <c r="M3" i="6" s="1"/>
  <c r="J10" i="5"/>
  <c r="M10" i="5" s="1"/>
  <c r="J5" i="5"/>
  <c r="M5" i="5" s="1"/>
  <c r="J7" i="5"/>
  <c r="M7" i="5" s="1"/>
  <c r="J9" i="5"/>
  <c r="M9" i="5" s="1"/>
  <c r="J8" i="5"/>
  <c r="M8" i="5" s="1"/>
  <c r="J3" i="5"/>
  <c r="M3" i="5" s="1"/>
  <c r="J4" i="5"/>
  <c r="M4" i="5" s="1"/>
  <c r="J11" i="5"/>
  <c r="M11" i="5" s="1"/>
  <c r="J6" i="5"/>
  <c r="M6" i="5" s="1"/>
  <c r="J13" i="1" l="1"/>
  <c r="M13" i="1" s="1"/>
  <c r="J4" i="1"/>
  <c r="M4" i="1" s="1"/>
  <c r="J7" i="1"/>
  <c r="M7" i="1" s="1"/>
  <c r="J14" i="1"/>
  <c r="M14" i="1" s="1"/>
  <c r="J3" i="1"/>
  <c r="M3" i="1" s="1"/>
  <c r="J10" i="1"/>
  <c r="M10" i="1" s="1"/>
  <c r="J11" i="1"/>
  <c r="M11" i="1" s="1"/>
  <c r="J5" i="1"/>
  <c r="M5" i="1" s="1"/>
  <c r="J9" i="1"/>
  <c r="M9" i="1" s="1"/>
  <c r="J6" i="1"/>
  <c r="M6" i="1" s="1"/>
  <c r="J8" i="1"/>
  <c r="M8" i="1" s="1"/>
  <c r="J12" i="1"/>
  <c r="M12" i="1" s="1"/>
</calcChain>
</file>

<file path=xl/sharedStrings.xml><?xml version="1.0" encoding="utf-8"?>
<sst xmlns="http://schemas.openxmlformats.org/spreadsheetml/2006/main" count="219" uniqueCount="62">
  <si>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</si>
  <si>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</si>
  <si>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</si>
  <si>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</si>
  <si>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</si>
  <si>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</si>
  <si>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</si>
  <si>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</si>
  <si>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</si>
  <si>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</si>
  <si>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</si>
  <si>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</si>
  <si>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Prezime i ime</t>
  </si>
  <si>
    <t>Klub</t>
  </si>
  <si>
    <t>Rogoz Damir</t>
  </si>
  <si>
    <t>AK Karlovac</t>
  </si>
  <si>
    <t>AK Split</t>
  </si>
  <si>
    <t>Vukčević Ivan</t>
  </si>
  <si>
    <t>AMK Sisak</t>
  </si>
  <si>
    <t>Kušićka Igor</t>
  </si>
  <si>
    <t>MK Zaprešić</t>
  </si>
  <si>
    <t>Leško Robert</t>
  </si>
  <si>
    <t>Terlep Danijel</t>
  </si>
  <si>
    <t>AK Krka</t>
  </si>
  <si>
    <t>Ukupno</t>
  </si>
  <si>
    <t>Fly off 1</t>
  </si>
  <si>
    <t>Fly off 2</t>
  </si>
  <si>
    <t>Plasman</t>
  </si>
  <si>
    <t>Markušić Boris</t>
  </si>
  <si>
    <t>Franić Ante</t>
  </si>
  <si>
    <t>Sokolić Danko</t>
  </si>
  <si>
    <t xml:space="preserve">Tomljanović Vinko </t>
  </si>
  <si>
    <t>Videnšek Tone</t>
  </si>
  <si>
    <t>Grepl Željko</t>
  </si>
  <si>
    <t xml:space="preserve">F1A   </t>
  </si>
  <si>
    <t>F1C</t>
  </si>
  <si>
    <t>F1H</t>
  </si>
  <si>
    <t>F1Q</t>
  </si>
  <si>
    <t>Memorijal Dubravka Fištrovića 2018,  Pravutina,  03.11.2018.</t>
  </si>
  <si>
    <t>Zemlja</t>
  </si>
  <si>
    <t>CRO</t>
  </si>
  <si>
    <t>SLO</t>
  </si>
  <si>
    <t>Terlep Urban (jr.)</t>
  </si>
  <si>
    <t>AK Krila Istre  Pula</t>
  </si>
  <si>
    <t>Meglaj Grozdan</t>
  </si>
  <si>
    <t>Pavichievaz Matteo</t>
  </si>
  <si>
    <t>Bombek Igor</t>
  </si>
  <si>
    <t>Butković Marko</t>
  </si>
  <si>
    <t>Karić Siniša</t>
  </si>
  <si>
    <t>Botić Siniša</t>
  </si>
  <si>
    <t>Lunko David (jr.)</t>
  </si>
  <si>
    <t>Hribar Tomaž</t>
  </si>
  <si>
    <t>AK Celje</t>
  </si>
  <si>
    <t>Stankovič Dragan</t>
  </si>
  <si>
    <t>AK Osijek</t>
  </si>
  <si>
    <t>Banjac Nenad</t>
  </si>
  <si>
    <t>Nišević Igor</t>
  </si>
  <si>
    <t>F1B</t>
  </si>
  <si>
    <t>AK Ljubljana</t>
  </si>
  <si>
    <t>Zechner Zoran</t>
  </si>
  <si>
    <t>Naj modelar</t>
  </si>
  <si>
    <t>F1A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</si>
</sst>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22" xfId="0" applyBorder="1"/>
    <xf numFmtId="0" fontId="0" fillId="0" borderId="23" xfId="0" applyBorder="1"/>
    <xf numFmtId="0" fontId="0" fillId="0" borderId="21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21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4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3" fillId="0" borderId="21" xfId="0" applyFont="1" applyBorder="1" applyAlignment="1">
      <alignment horizontal="left"/>
    </xf>
    <xf numFmtId="0" fontId="0" fillId="0" borderId="26" xfId="0" applyBorder="1"/>
    <xf numFmtId="0" fontId="0" fillId="0" borderId="27" xfId="0" applyBorder="1"/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7" xfId="0" applyBorder="1"/>
    <xf numFmtId="0" fontId="0" fillId="0" borderId="33" xfId="0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0" fillId="0" borderId="1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zoomScale="178" zoomScaleNormal="178" workbookViewId="0">
      <selection activeCell="M12" sqref="M12"/>
    </sheetView>
  </sheetViews>
  <sheetFormatPr defaultRowHeight="15" x14ac:dyDescent="0.25"/>
  <cols>
    <col min="1" max="1" width="8" customWidth="1"/>
    <col min="2" max="2" width="20.85546875" customWidth="1"/>
    <col min="3" max="3" width="17.85546875" bestFit="1" customWidth="1"/>
    <col min="4" max="4" width="7.28515625" customWidth="1"/>
    <col min="5" max="10" width="5.7109375" customWidth="1"/>
    <col min="11" max="11" width="6.85546875" customWidth="1"/>
    <col min="12" max="12" width="6.7109375" customWidth="1"/>
    <col min="13" max="13" width="7" customWidth="1"/>
    <col min="14" max="14" width="7.28515625" customWidth="1"/>
  </cols>
  <sheetData>
    <row r="1" spans="1:15" ht="23.25" customHeight="1" thickBot="1" x14ac:dyDescent="0.45">
      <c r="A1" s="35" t="s">
        <v>34</v>
      </c>
      <c r="B1" s="22"/>
      <c r="C1" s="34" t="s">
        <v>38</v>
      </c>
      <c r="D1" s="34"/>
      <c r="E1" s="30"/>
      <c r="F1" s="30"/>
      <c r="G1" s="30"/>
      <c r="H1" s="30"/>
      <c r="I1" s="30"/>
      <c r="J1" s="30"/>
      <c r="K1" s="30"/>
      <c r="N1" s="27"/>
    </row>
    <row r="2" spans="1:15" ht="15.75" thickBot="1" x14ac:dyDescent="0.3">
      <c r="A2" s="28" t="s">
        <v>27</v>
      </c>
      <c r="B2" s="23" t="s">
        <v>12</v>
      </c>
      <c r="C2" s="24" t="s">
        <v>13</v>
      </c>
      <c r="D2" s="24" t="s">
        <v>39</v>
      </c>
      <c r="E2" s="18" t="s">
        <v>0</v>
      </c>
      <c r="F2" s="18" t="s">
        <v>1</v>
      </c>
      <c r="G2" s="18" t="s">
        <v>2</v>
      </c>
      <c r="H2" s="18" t="s">
        <v>3</v>
      </c>
      <c r="I2" s="19" t="s">
        <v>4</v>
      </c>
      <c r="J2" s="20" t="s">
        <v>24</v>
      </c>
      <c r="K2" s="21" t="s">
        <v>25</v>
      </c>
      <c r="L2" s="19" t="s">
        <v>26</v>
      </c>
      <c r="M2" s="20" t="s">
        <v>24</v>
      </c>
      <c r="N2" s="29"/>
    </row>
    <row r="3" spans="1:15" x14ac:dyDescent="0.25">
      <c r="A3" s="12" t="s">
        <v>0</v>
      </c>
      <c r="B3" s="13" t="s">
        <v>21</v>
      </c>
      <c r="C3" s="13" t="s">
        <v>20</v>
      </c>
      <c r="D3" s="25" t="s">
        <v>40</v>
      </c>
      <c r="E3" s="14">
        <v>180</v>
      </c>
      <c r="F3" s="14">
        <v>180</v>
      </c>
      <c r="G3" s="14">
        <v>180</v>
      </c>
      <c r="H3" s="14">
        <v>180</v>
      </c>
      <c r="I3" s="15">
        <v>180</v>
      </c>
      <c r="J3" s="16">
        <f t="shared" ref="J3:J14" si="0">E3+F3+G3+H3+I3</f>
        <v>900</v>
      </c>
      <c r="K3" s="17">
        <v>291</v>
      </c>
      <c r="L3" s="15"/>
      <c r="M3" s="16">
        <f t="shared" ref="M3:M14" si="1">J3+K3+L3</f>
        <v>1191</v>
      </c>
      <c r="N3" s="31"/>
    </row>
    <row r="4" spans="1:15" x14ac:dyDescent="0.25">
      <c r="A4" s="3" t="s">
        <v>1</v>
      </c>
      <c r="B4" s="2" t="s">
        <v>22</v>
      </c>
      <c r="C4" s="13" t="s">
        <v>23</v>
      </c>
      <c r="D4" s="25" t="s">
        <v>41</v>
      </c>
      <c r="E4" s="1">
        <v>180</v>
      </c>
      <c r="F4" s="1">
        <v>180</v>
      </c>
      <c r="G4" s="1">
        <v>180</v>
      </c>
      <c r="H4" s="1">
        <v>180</v>
      </c>
      <c r="I4" s="4">
        <v>180</v>
      </c>
      <c r="J4" s="5">
        <f t="shared" si="0"/>
        <v>900</v>
      </c>
      <c r="K4" s="6">
        <v>285</v>
      </c>
      <c r="L4" s="4"/>
      <c r="M4" s="5">
        <f t="shared" si="1"/>
        <v>1185</v>
      </c>
      <c r="N4" s="32"/>
    </row>
    <row r="5" spans="1:15" x14ac:dyDescent="0.25">
      <c r="A5" s="3" t="s">
        <v>2</v>
      </c>
      <c r="B5" s="2" t="s">
        <v>47</v>
      </c>
      <c r="C5" s="13" t="s">
        <v>20</v>
      </c>
      <c r="D5" s="25" t="s">
        <v>40</v>
      </c>
      <c r="E5" s="1">
        <v>180</v>
      </c>
      <c r="F5" s="1">
        <v>180</v>
      </c>
      <c r="G5" s="1">
        <v>180</v>
      </c>
      <c r="H5" s="1">
        <v>180</v>
      </c>
      <c r="I5" s="4">
        <v>180</v>
      </c>
      <c r="J5" s="5">
        <f t="shared" si="0"/>
        <v>900</v>
      </c>
      <c r="K5" s="6">
        <v>276</v>
      </c>
      <c r="L5" s="4"/>
      <c r="M5" s="5">
        <f t="shared" si="1"/>
        <v>1176</v>
      </c>
      <c r="N5" s="32"/>
    </row>
    <row r="6" spans="1:15" x14ac:dyDescent="0.25">
      <c r="A6" s="3" t="s">
        <v>3</v>
      </c>
      <c r="B6" s="2" t="s">
        <v>45</v>
      </c>
      <c r="C6" s="2" t="s">
        <v>43</v>
      </c>
      <c r="D6" s="25" t="s">
        <v>40</v>
      </c>
      <c r="E6" s="1">
        <v>180</v>
      </c>
      <c r="F6" s="1">
        <v>180</v>
      </c>
      <c r="G6" s="1">
        <v>180</v>
      </c>
      <c r="H6" s="1">
        <v>180</v>
      </c>
      <c r="I6" s="4">
        <v>180</v>
      </c>
      <c r="J6" s="5">
        <f t="shared" si="0"/>
        <v>900</v>
      </c>
      <c r="K6" s="6">
        <v>275</v>
      </c>
      <c r="L6" s="4"/>
      <c r="M6" s="5">
        <f t="shared" si="1"/>
        <v>1175</v>
      </c>
      <c r="N6" s="32"/>
    </row>
    <row r="7" spans="1:15" x14ac:dyDescent="0.25">
      <c r="A7" s="3" t="s">
        <v>4</v>
      </c>
      <c r="B7" s="2" t="s">
        <v>42</v>
      </c>
      <c r="C7" s="2" t="s">
        <v>23</v>
      </c>
      <c r="D7" s="25" t="s">
        <v>41</v>
      </c>
      <c r="E7" s="1">
        <v>180</v>
      </c>
      <c r="F7" s="1">
        <v>180</v>
      </c>
      <c r="G7" s="1">
        <v>180</v>
      </c>
      <c r="H7" s="1">
        <v>180</v>
      </c>
      <c r="I7" s="4">
        <v>180</v>
      </c>
      <c r="J7" s="5">
        <f t="shared" si="0"/>
        <v>900</v>
      </c>
      <c r="K7" s="6">
        <v>252</v>
      </c>
      <c r="L7" s="4"/>
      <c r="M7" s="5">
        <f t="shared" si="1"/>
        <v>1152</v>
      </c>
      <c r="N7" s="32"/>
    </row>
    <row r="8" spans="1:15" x14ac:dyDescent="0.25">
      <c r="A8" s="3" t="s">
        <v>5</v>
      </c>
      <c r="B8" s="2" t="s">
        <v>44</v>
      </c>
      <c r="C8" s="2" t="s">
        <v>43</v>
      </c>
      <c r="D8" s="25" t="s">
        <v>40</v>
      </c>
      <c r="E8" s="1">
        <v>180</v>
      </c>
      <c r="F8" s="1">
        <v>180</v>
      </c>
      <c r="G8" s="1">
        <v>180</v>
      </c>
      <c r="H8" s="1">
        <v>180</v>
      </c>
      <c r="I8" s="4">
        <v>180</v>
      </c>
      <c r="J8" s="5">
        <f t="shared" si="0"/>
        <v>900</v>
      </c>
      <c r="K8" s="6">
        <v>242</v>
      </c>
      <c r="L8" s="4"/>
      <c r="M8" s="5">
        <f t="shared" si="1"/>
        <v>1142</v>
      </c>
      <c r="N8" s="32"/>
    </row>
    <row r="9" spans="1:15" x14ac:dyDescent="0.25">
      <c r="A9" s="3" t="s">
        <v>6</v>
      </c>
      <c r="B9" s="2" t="s">
        <v>46</v>
      </c>
      <c r="C9" s="2" t="s">
        <v>20</v>
      </c>
      <c r="D9" s="25" t="s">
        <v>40</v>
      </c>
      <c r="E9" s="1">
        <v>180</v>
      </c>
      <c r="F9" s="1">
        <v>180</v>
      </c>
      <c r="G9" s="1">
        <v>180</v>
      </c>
      <c r="H9" s="1">
        <v>180</v>
      </c>
      <c r="I9" s="4">
        <v>180</v>
      </c>
      <c r="J9" s="5">
        <f t="shared" si="0"/>
        <v>900</v>
      </c>
      <c r="K9" s="6">
        <v>225</v>
      </c>
      <c r="L9" s="4"/>
      <c r="M9" s="5">
        <f t="shared" si="1"/>
        <v>1125</v>
      </c>
      <c r="N9" s="32"/>
    </row>
    <row r="10" spans="1:15" x14ac:dyDescent="0.25">
      <c r="A10" s="3" t="s">
        <v>7</v>
      </c>
      <c r="B10" s="2" t="s">
        <v>19</v>
      </c>
      <c r="C10" s="2" t="s">
        <v>20</v>
      </c>
      <c r="D10" s="25" t="s">
        <v>40</v>
      </c>
      <c r="E10" s="1">
        <v>180</v>
      </c>
      <c r="F10" s="1">
        <v>180</v>
      </c>
      <c r="G10" s="1">
        <v>180</v>
      </c>
      <c r="H10" s="1">
        <v>180</v>
      </c>
      <c r="I10" s="4">
        <v>180</v>
      </c>
      <c r="J10" s="5">
        <f t="shared" si="0"/>
        <v>900</v>
      </c>
      <c r="K10" s="6">
        <v>200</v>
      </c>
      <c r="L10" s="4"/>
      <c r="M10" s="5">
        <f t="shared" si="1"/>
        <v>1100</v>
      </c>
      <c r="N10" s="32"/>
    </row>
    <row r="11" spans="1:15" x14ac:dyDescent="0.25">
      <c r="A11" s="3" t="s">
        <v>8</v>
      </c>
      <c r="B11" s="2" t="s">
        <v>48</v>
      </c>
      <c r="C11" s="2" t="s">
        <v>20</v>
      </c>
      <c r="D11" s="25" t="s">
        <v>40</v>
      </c>
      <c r="E11" s="1">
        <v>180</v>
      </c>
      <c r="F11" s="1">
        <v>180</v>
      </c>
      <c r="G11" s="1">
        <v>180</v>
      </c>
      <c r="H11" s="1">
        <v>171</v>
      </c>
      <c r="I11" s="4">
        <v>180</v>
      </c>
      <c r="J11" s="5">
        <f t="shared" si="0"/>
        <v>891</v>
      </c>
      <c r="K11" s="6"/>
      <c r="L11" s="4"/>
      <c r="M11" s="5">
        <f t="shared" si="1"/>
        <v>891</v>
      </c>
      <c r="N11" s="32"/>
    </row>
    <row r="12" spans="1:15" x14ac:dyDescent="0.25">
      <c r="A12" s="3" t="s">
        <v>9</v>
      </c>
      <c r="B12" s="2" t="s">
        <v>50</v>
      </c>
      <c r="C12" s="2" t="s">
        <v>43</v>
      </c>
      <c r="D12" s="26" t="s">
        <v>40</v>
      </c>
      <c r="E12" s="1">
        <v>180</v>
      </c>
      <c r="F12" s="1">
        <v>180</v>
      </c>
      <c r="G12" s="1">
        <v>159</v>
      </c>
      <c r="H12" s="1">
        <v>163</v>
      </c>
      <c r="I12" s="4">
        <v>180</v>
      </c>
      <c r="J12" s="5">
        <f t="shared" si="0"/>
        <v>862</v>
      </c>
      <c r="K12" s="6"/>
      <c r="L12" s="4"/>
      <c r="M12" s="5">
        <f t="shared" si="1"/>
        <v>862</v>
      </c>
      <c r="N12" s="32"/>
    </row>
    <row r="13" spans="1:15" x14ac:dyDescent="0.25">
      <c r="A13" s="3" t="s">
        <v>10</v>
      </c>
      <c r="B13" s="2" t="s">
        <v>14</v>
      </c>
      <c r="C13" s="2" t="s">
        <v>15</v>
      </c>
      <c r="D13" s="26" t="s">
        <v>40</v>
      </c>
      <c r="E13" s="1">
        <v>156</v>
      </c>
      <c r="F13" s="1">
        <v>180</v>
      </c>
      <c r="G13" s="1">
        <v>155</v>
      </c>
      <c r="H13" s="1">
        <v>180</v>
      </c>
      <c r="I13" s="4">
        <v>180</v>
      </c>
      <c r="J13" s="5">
        <f t="shared" si="0"/>
        <v>851</v>
      </c>
      <c r="K13" s="6"/>
      <c r="L13" s="4"/>
      <c r="M13" s="5">
        <f t="shared" si="1"/>
        <v>851</v>
      </c>
      <c r="N13" s="32"/>
    </row>
    <row r="14" spans="1:15" ht="15.75" thickBot="1" x14ac:dyDescent="0.3">
      <c r="A14" s="38" t="s">
        <v>11</v>
      </c>
      <c r="B14" s="39" t="s">
        <v>49</v>
      </c>
      <c r="C14" s="39" t="s">
        <v>43</v>
      </c>
      <c r="D14" s="40" t="s">
        <v>40</v>
      </c>
      <c r="E14" s="7">
        <v>143</v>
      </c>
      <c r="F14" s="7">
        <v>173</v>
      </c>
      <c r="G14" s="7">
        <v>173</v>
      </c>
      <c r="H14" s="7">
        <v>159</v>
      </c>
      <c r="I14" s="8">
        <v>166</v>
      </c>
      <c r="J14" s="9">
        <f t="shared" si="0"/>
        <v>814</v>
      </c>
      <c r="K14" s="10"/>
      <c r="L14" s="8"/>
      <c r="M14" s="9">
        <f t="shared" si="1"/>
        <v>814</v>
      </c>
      <c r="N14" s="32"/>
    </row>
    <row r="15" spans="1:15" x14ac:dyDescent="0.25">
      <c r="A15" s="27"/>
      <c r="B15" s="27"/>
      <c r="C15" s="27"/>
      <c r="D15" s="27"/>
      <c r="E15" s="27"/>
      <c r="F15" s="33"/>
      <c r="G15" s="33"/>
      <c r="H15" s="33"/>
      <c r="I15" s="33"/>
      <c r="J15" s="33"/>
      <c r="K15" s="33"/>
      <c r="L15" s="33"/>
      <c r="M15" s="33"/>
      <c r="N15" s="33"/>
      <c r="O15" s="27"/>
    </row>
    <row r="16" spans="1:15" x14ac:dyDescent="0.25">
      <c r="B16" s="27"/>
      <c r="F16" s="27"/>
      <c r="G16" s="27"/>
      <c r="H16" s="27"/>
    </row>
  </sheetData>
  <sortState ref="A3:N14">
    <sortCondition descending="1" ref="M3"/>
  </sortState>
  <pageMargins left="0.70866141732283472" right="0.70866141732283472" top="0.74803149606299213" bottom="0.74803149606299213" header="0.31496062992125984" footer="0.31496062992125984"/>
  <pageSetup paperSize="190" scale="20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zoomScale="190" zoomScaleNormal="190" workbookViewId="0">
      <selection activeCell="M13" sqref="M13"/>
    </sheetView>
  </sheetViews>
  <sheetFormatPr defaultRowHeight="15" x14ac:dyDescent="0.25"/>
  <cols>
    <col min="1" max="1" width="7.5703125" customWidth="1"/>
    <col min="2" max="2" width="18" customWidth="1"/>
    <col min="3" max="3" width="16.7109375" customWidth="1"/>
    <col min="4" max="8" width="5.7109375" customWidth="1"/>
    <col min="9" max="9" width="6.5703125" customWidth="1"/>
    <col min="10" max="10" width="6.85546875" customWidth="1"/>
    <col min="11" max="11" width="6.7109375" customWidth="1"/>
    <col min="12" max="12" width="7" customWidth="1"/>
    <col min="13" max="13" width="6.85546875" customWidth="1"/>
  </cols>
  <sheetData>
    <row r="1" spans="1:13" ht="27" thickBot="1" x14ac:dyDescent="0.45">
      <c r="A1" s="35" t="s">
        <v>57</v>
      </c>
      <c r="B1" s="36"/>
      <c r="C1" s="34" t="s">
        <v>38</v>
      </c>
      <c r="D1" s="34"/>
      <c r="E1" s="37"/>
      <c r="F1" s="37"/>
      <c r="G1" s="37"/>
      <c r="H1" s="37"/>
      <c r="I1" s="37"/>
      <c r="J1" s="37"/>
      <c r="K1" s="37"/>
    </row>
    <row r="2" spans="1:13" ht="15.75" thickBot="1" x14ac:dyDescent="0.3">
      <c r="A2" s="28" t="s">
        <v>27</v>
      </c>
      <c r="B2" s="23" t="s">
        <v>12</v>
      </c>
      <c r="C2" s="24" t="s">
        <v>13</v>
      </c>
      <c r="D2" s="24" t="s">
        <v>39</v>
      </c>
      <c r="E2" s="18" t="s">
        <v>0</v>
      </c>
      <c r="F2" s="18" t="s">
        <v>1</v>
      </c>
      <c r="G2" s="18" t="s">
        <v>2</v>
      </c>
      <c r="H2" s="18" t="s">
        <v>3</v>
      </c>
      <c r="I2" s="19" t="s">
        <v>4</v>
      </c>
      <c r="J2" s="20" t="s">
        <v>24</v>
      </c>
      <c r="K2" s="21" t="s">
        <v>25</v>
      </c>
      <c r="L2" s="19" t="s">
        <v>26</v>
      </c>
      <c r="M2" s="20" t="s">
        <v>24</v>
      </c>
    </row>
    <row r="3" spans="1:13" x14ac:dyDescent="0.25">
      <c r="A3" s="12" t="s">
        <v>0</v>
      </c>
      <c r="B3" s="13" t="s">
        <v>30</v>
      </c>
      <c r="C3" s="13" t="s">
        <v>54</v>
      </c>
      <c r="D3" s="25" t="s">
        <v>40</v>
      </c>
      <c r="E3" s="14">
        <v>180</v>
      </c>
      <c r="F3" s="14">
        <v>180</v>
      </c>
      <c r="G3" s="14">
        <v>180</v>
      </c>
      <c r="H3" s="14">
        <v>180</v>
      </c>
      <c r="I3" s="15">
        <v>180</v>
      </c>
      <c r="J3" s="16">
        <f t="shared" ref="J3:J11" si="0">E3+F3+G3+H3+I3</f>
        <v>900</v>
      </c>
      <c r="K3" s="17">
        <v>307</v>
      </c>
      <c r="L3" s="15"/>
      <c r="M3" s="16">
        <f>J3+K3+L3</f>
        <v>1207</v>
      </c>
    </row>
    <row r="4" spans="1:13" x14ac:dyDescent="0.25">
      <c r="A4" s="3" t="s">
        <v>1</v>
      </c>
      <c r="B4" s="2" t="s">
        <v>56</v>
      </c>
      <c r="C4" s="13" t="s">
        <v>54</v>
      </c>
      <c r="D4" s="25" t="s">
        <v>40</v>
      </c>
      <c r="E4" s="1">
        <v>180</v>
      </c>
      <c r="F4" s="1">
        <v>180</v>
      </c>
      <c r="G4" s="1">
        <v>180</v>
      </c>
      <c r="H4" s="1">
        <v>180</v>
      </c>
      <c r="I4" s="4">
        <v>180</v>
      </c>
      <c r="J4" s="5">
        <f t="shared" si="0"/>
        <v>900</v>
      </c>
      <c r="K4" s="6">
        <v>253</v>
      </c>
      <c r="L4" s="4">
        <v>257</v>
      </c>
      <c r="M4" s="5">
        <f>J4+K4</f>
        <v>1153</v>
      </c>
    </row>
    <row r="5" spans="1:13" x14ac:dyDescent="0.25">
      <c r="A5" s="3" t="s">
        <v>2</v>
      </c>
      <c r="B5" s="2" t="s">
        <v>53</v>
      </c>
      <c r="C5" s="2" t="s">
        <v>23</v>
      </c>
      <c r="D5" s="25" t="s">
        <v>41</v>
      </c>
      <c r="E5" s="1">
        <v>180</v>
      </c>
      <c r="F5" s="1">
        <v>180</v>
      </c>
      <c r="G5" s="1">
        <v>180</v>
      </c>
      <c r="H5" s="1">
        <v>180</v>
      </c>
      <c r="I5" s="4">
        <v>180</v>
      </c>
      <c r="J5" s="5">
        <f t="shared" si="0"/>
        <v>900</v>
      </c>
      <c r="K5" s="6">
        <v>253</v>
      </c>
      <c r="L5" s="4">
        <v>244</v>
      </c>
      <c r="M5" s="5">
        <f>J5+K5</f>
        <v>1153</v>
      </c>
    </row>
    <row r="6" spans="1:13" x14ac:dyDescent="0.25">
      <c r="A6" s="3" t="s">
        <v>3</v>
      </c>
      <c r="B6" s="2" t="s">
        <v>55</v>
      </c>
      <c r="C6" s="2" t="s">
        <v>15</v>
      </c>
      <c r="D6" s="25" t="s">
        <v>40</v>
      </c>
      <c r="E6" s="1">
        <v>180</v>
      </c>
      <c r="F6" s="1">
        <v>180</v>
      </c>
      <c r="G6" s="1">
        <v>180</v>
      </c>
      <c r="H6" s="1">
        <v>180</v>
      </c>
      <c r="I6" s="4">
        <v>180</v>
      </c>
      <c r="J6" s="5">
        <f t="shared" si="0"/>
        <v>900</v>
      </c>
      <c r="K6" s="6">
        <v>220</v>
      </c>
      <c r="L6" s="4"/>
      <c r="M6" s="5">
        <f t="shared" ref="M6:M11" si="1">J6+K6+L6</f>
        <v>1120</v>
      </c>
    </row>
    <row r="7" spans="1:13" x14ac:dyDescent="0.25">
      <c r="A7" s="3" t="s">
        <v>4</v>
      </c>
      <c r="B7" s="2" t="s">
        <v>28</v>
      </c>
      <c r="C7" s="2" t="s">
        <v>18</v>
      </c>
      <c r="D7" s="25" t="s">
        <v>40</v>
      </c>
      <c r="E7" s="1">
        <v>180</v>
      </c>
      <c r="F7" s="1">
        <v>174</v>
      </c>
      <c r="G7" s="1">
        <v>180</v>
      </c>
      <c r="H7" s="1">
        <v>171</v>
      </c>
      <c r="I7" s="4">
        <v>180</v>
      </c>
      <c r="J7" s="5">
        <f t="shared" si="0"/>
        <v>885</v>
      </c>
      <c r="K7" s="6"/>
      <c r="L7" s="4"/>
      <c r="M7" s="5">
        <f t="shared" si="1"/>
        <v>885</v>
      </c>
    </row>
    <row r="8" spans="1:13" x14ac:dyDescent="0.25">
      <c r="A8" s="3" t="s">
        <v>5</v>
      </c>
      <c r="B8" s="2" t="s">
        <v>29</v>
      </c>
      <c r="C8" s="2" t="s">
        <v>16</v>
      </c>
      <c r="D8" s="25" t="s">
        <v>40</v>
      </c>
      <c r="E8" s="1">
        <v>180</v>
      </c>
      <c r="F8" s="1">
        <v>164</v>
      </c>
      <c r="G8" s="1">
        <v>180</v>
      </c>
      <c r="H8" s="1">
        <v>180</v>
      </c>
      <c r="I8" s="4">
        <v>180</v>
      </c>
      <c r="J8" s="5">
        <f t="shared" si="0"/>
        <v>884</v>
      </c>
      <c r="K8" s="6"/>
      <c r="L8" s="4"/>
      <c r="M8" s="5">
        <f t="shared" si="1"/>
        <v>884</v>
      </c>
    </row>
    <row r="9" spans="1:13" x14ac:dyDescent="0.25">
      <c r="A9" s="3" t="s">
        <v>6</v>
      </c>
      <c r="B9" s="2" t="s">
        <v>31</v>
      </c>
      <c r="C9" s="2" t="s">
        <v>54</v>
      </c>
      <c r="D9" s="25" t="s">
        <v>40</v>
      </c>
      <c r="E9" s="1">
        <v>180</v>
      </c>
      <c r="F9" s="1">
        <v>180</v>
      </c>
      <c r="G9" s="1">
        <v>154</v>
      </c>
      <c r="H9" s="1">
        <v>180</v>
      </c>
      <c r="I9" s="4">
        <v>180</v>
      </c>
      <c r="J9" s="5">
        <f t="shared" si="0"/>
        <v>874</v>
      </c>
      <c r="K9" s="6"/>
      <c r="L9" s="4"/>
      <c r="M9" s="5">
        <f t="shared" si="1"/>
        <v>874</v>
      </c>
    </row>
    <row r="10" spans="1:13" x14ac:dyDescent="0.25">
      <c r="A10" s="3" t="s">
        <v>7</v>
      </c>
      <c r="B10" s="2" t="s">
        <v>51</v>
      </c>
      <c r="C10" s="2" t="s">
        <v>52</v>
      </c>
      <c r="D10" s="25" t="s">
        <v>41</v>
      </c>
      <c r="E10" s="1">
        <v>180</v>
      </c>
      <c r="F10" s="1">
        <v>113</v>
      </c>
      <c r="G10" s="1">
        <v>180</v>
      </c>
      <c r="H10" s="1">
        <v>180</v>
      </c>
      <c r="I10" s="4">
        <v>180</v>
      </c>
      <c r="J10" s="5">
        <f t="shared" si="0"/>
        <v>833</v>
      </c>
      <c r="K10" s="6"/>
      <c r="L10" s="4"/>
      <c r="M10" s="5">
        <f t="shared" si="1"/>
        <v>833</v>
      </c>
    </row>
    <row r="11" spans="1:13" ht="15.75" thickBot="1" x14ac:dyDescent="0.3">
      <c r="A11" s="38" t="s">
        <v>8</v>
      </c>
      <c r="B11" s="39" t="s">
        <v>45</v>
      </c>
      <c r="C11" s="39" t="s">
        <v>43</v>
      </c>
      <c r="D11" s="40" t="s">
        <v>40</v>
      </c>
      <c r="E11" s="7">
        <v>150</v>
      </c>
      <c r="F11" s="7">
        <v>151</v>
      </c>
      <c r="G11" s="7">
        <v>0</v>
      </c>
      <c r="H11" s="7">
        <v>0</v>
      </c>
      <c r="I11" s="8">
        <v>0</v>
      </c>
      <c r="J11" s="9">
        <f t="shared" si="0"/>
        <v>301</v>
      </c>
      <c r="K11" s="10"/>
      <c r="L11" s="8"/>
      <c r="M11" s="9">
        <f t="shared" si="1"/>
        <v>301</v>
      </c>
    </row>
  </sheetData>
  <sortState ref="A3:M30">
    <sortCondition descending="1" ref="M1"/>
  </sortState>
  <pageMargins left="0.70866141732283472" right="0.70866141732283472" top="0.74803149606299213" bottom="0.74803149606299213" header="0.31496062992125984" footer="0.31496062992125984"/>
  <pageSetup paperSize="190" scale="20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zoomScale="190" zoomScaleNormal="190" workbookViewId="0">
      <selection activeCell="M3" sqref="M3"/>
    </sheetView>
  </sheetViews>
  <sheetFormatPr defaultRowHeight="15" x14ac:dyDescent="0.25"/>
  <cols>
    <col min="1" max="1" width="8" customWidth="1"/>
    <col min="2" max="2" width="14.28515625" bestFit="1" customWidth="1"/>
    <col min="3" max="3" width="16.7109375" bestFit="1" customWidth="1"/>
    <col min="4" max="8" width="5.7109375" customWidth="1"/>
    <col min="9" max="9" width="6.5703125" customWidth="1"/>
    <col min="10" max="10" width="6.85546875" customWidth="1"/>
    <col min="11" max="11" width="6.7109375" customWidth="1"/>
    <col min="12" max="12" width="7" customWidth="1"/>
    <col min="13" max="13" width="6.85546875" customWidth="1"/>
  </cols>
  <sheetData>
    <row r="1" spans="1:13" ht="27" thickBot="1" x14ac:dyDescent="0.45">
      <c r="A1" s="35" t="s">
        <v>35</v>
      </c>
      <c r="B1" s="36"/>
      <c r="C1" s="34" t="s">
        <v>38</v>
      </c>
      <c r="D1" s="34"/>
      <c r="E1" s="37"/>
      <c r="F1" s="37"/>
      <c r="G1" s="37"/>
      <c r="H1" s="37"/>
      <c r="I1" s="37"/>
      <c r="J1" s="37"/>
      <c r="K1" s="37"/>
    </row>
    <row r="2" spans="1:13" ht="15.75" thickBot="1" x14ac:dyDescent="0.3">
      <c r="A2" s="28" t="s">
        <v>27</v>
      </c>
      <c r="B2" s="23" t="s">
        <v>12</v>
      </c>
      <c r="C2" s="24" t="s">
        <v>13</v>
      </c>
      <c r="D2" s="24" t="s">
        <v>39</v>
      </c>
      <c r="E2" s="18" t="s">
        <v>0</v>
      </c>
      <c r="F2" s="18" t="s">
        <v>1</v>
      </c>
      <c r="G2" s="18" t="s">
        <v>2</v>
      </c>
      <c r="H2" s="18" t="s">
        <v>3</v>
      </c>
      <c r="I2" s="19" t="s">
        <v>4</v>
      </c>
      <c r="J2" s="20" t="s">
        <v>24</v>
      </c>
      <c r="K2" s="21" t="s">
        <v>25</v>
      </c>
      <c r="L2" s="19" t="s">
        <v>26</v>
      </c>
      <c r="M2" s="20" t="s">
        <v>24</v>
      </c>
    </row>
    <row r="3" spans="1:13" x14ac:dyDescent="0.25">
      <c r="A3" s="12" t="s">
        <v>0</v>
      </c>
      <c r="B3" s="13" t="s">
        <v>28</v>
      </c>
      <c r="C3" s="13" t="s">
        <v>18</v>
      </c>
      <c r="D3" s="25" t="s">
        <v>40</v>
      </c>
      <c r="E3" s="14">
        <v>150</v>
      </c>
      <c r="F3" s="14">
        <v>180</v>
      </c>
      <c r="G3" s="14">
        <v>180</v>
      </c>
      <c r="H3" s="14">
        <v>180</v>
      </c>
      <c r="I3" s="15">
        <v>180</v>
      </c>
      <c r="J3" s="16">
        <f>E3+F3+G3+H3+I3</f>
        <v>870</v>
      </c>
      <c r="K3" s="17"/>
      <c r="L3" s="15"/>
      <c r="M3" s="16">
        <f>J3+K3+L3</f>
        <v>870</v>
      </c>
    </row>
    <row r="4" spans="1:13" ht="15.75" thickBot="1" x14ac:dyDescent="0.3">
      <c r="A4" s="38" t="s">
        <v>1</v>
      </c>
      <c r="B4" s="39" t="s">
        <v>32</v>
      </c>
      <c r="C4" s="39" t="s">
        <v>58</v>
      </c>
      <c r="D4" s="40" t="s">
        <v>41</v>
      </c>
      <c r="E4" s="7">
        <v>127</v>
      </c>
      <c r="F4" s="7">
        <v>134</v>
      </c>
      <c r="G4" s="7">
        <v>133</v>
      </c>
      <c r="H4" s="7">
        <v>0</v>
      </c>
      <c r="I4" s="8">
        <v>163</v>
      </c>
      <c r="J4" s="9">
        <f>E4+F4+G4+H4+I4</f>
        <v>557</v>
      </c>
      <c r="K4" s="10"/>
      <c r="L4" s="8"/>
      <c r="M4" s="9">
        <f>J4+K4</f>
        <v>557</v>
      </c>
    </row>
  </sheetData>
  <sortState ref="A3:M20">
    <sortCondition descending="1" ref="M1"/>
  </sortState>
  <pageMargins left="0.70866141732283472" right="0.70866141732283472" top="0.74803149606299213" bottom="0.74803149606299213" header="0.31496062992125984" footer="0.31496062992125984"/>
  <pageSetup paperSize="190" scale="20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="190" zoomScaleNormal="190" workbookViewId="0">
      <selection activeCell="M6" sqref="M6"/>
    </sheetView>
  </sheetViews>
  <sheetFormatPr defaultRowHeight="15" x14ac:dyDescent="0.25"/>
  <cols>
    <col min="1" max="1" width="7.5703125" customWidth="1"/>
    <col min="2" max="2" width="16" customWidth="1"/>
    <col min="3" max="3" width="17.140625" customWidth="1"/>
    <col min="4" max="8" width="5.7109375" customWidth="1"/>
    <col min="9" max="9" width="6.5703125" customWidth="1"/>
    <col min="10" max="10" width="6.85546875" customWidth="1"/>
    <col min="11" max="11" width="6.7109375" customWidth="1"/>
    <col min="12" max="12" width="7" customWidth="1"/>
    <col min="13" max="13" width="6.85546875" customWidth="1"/>
  </cols>
  <sheetData>
    <row r="1" spans="1:13" ht="27" thickBot="1" x14ac:dyDescent="0.45">
      <c r="A1" s="35" t="s">
        <v>36</v>
      </c>
      <c r="B1" s="36"/>
      <c r="C1" s="34" t="s">
        <v>38</v>
      </c>
      <c r="D1" s="34"/>
      <c r="E1" s="37"/>
      <c r="F1" s="37"/>
      <c r="G1" s="37"/>
      <c r="H1" s="37"/>
      <c r="I1" s="37"/>
      <c r="J1" s="37"/>
      <c r="K1" s="37"/>
      <c r="L1" s="27"/>
      <c r="M1" s="27"/>
    </row>
    <row r="2" spans="1:13" ht="15.75" thickBot="1" x14ac:dyDescent="0.3">
      <c r="A2" s="28" t="s">
        <v>27</v>
      </c>
      <c r="B2" s="23" t="s">
        <v>12</v>
      </c>
      <c r="C2" s="24" t="s">
        <v>13</v>
      </c>
      <c r="D2" s="24" t="s">
        <v>39</v>
      </c>
      <c r="E2" s="18" t="s">
        <v>0</v>
      </c>
      <c r="F2" s="18" t="s">
        <v>1</v>
      </c>
      <c r="G2" s="18" t="s">
        <v>2</v>
      </c>
      <c r="H2" s="18" t="s">
        <v>3</v>
      </c>
      <c r="I2" s="19" t="s">
        <v>4</v>
      </c>
      <c r="J2" s="20" t="s">
        <v>24</v>
      </c>
      <c r="K2" s="21" t="s">
        <v>25</v>
      </c>
      <c r="L2" s="19" t="s">
        <v>26</v>
      </c>
      <c r="M2" s="20" t="s">
        <v>24</v>
      </c>
    </row>
    <row r="3" spans="1:13" x14ac:dyDescent="0.25">
      <c r="A3" s="12" t="s">
        <v>0</v>
      </c>
      <c r="B3" s="13" t="s">
        <v>17</v>
      </c>
      <c r="C3" s="13" t="s">
        <v>18</v>
      </c>
      <c r="D3" s="25" t="s">
        <v>40</v>
      </c>
      <c r="E3" s="14">
        <v>120</v>
      </c>
      <c r="F3" s="14">
        <v>80</v>
      </c>
      <c r="G3" s="14">
        <v>120</v>
      </c>
      <c r="H3" s="14">
        <v>120</v>
      </c>
      <c r="I3" s="15">
        <v>116</v>
      </c>
      <c r="J3" s="16">
        <f>E3+F3+G3+H3+I3</f>
        <v>556</v>
      </c>
      <c r="K3" s="17"/>
      <c r="L3" s="15"/>
      <c r="M3" s="16">
        <f>J3+K3+L3</f>
        <v>556</v>
      </c>
    </row>
    <row r="4" spans="1:13" x14ac:dyDescent="0.25">
      <c r="A4" s="3" t="s">
        <v>1</v>
      </c>
      <c r="B4" s="2" t="s">
        <v>42</v>
      </c>
      <c r="C4" s="13" t="s">
        <v>23</v>
      </c>
      <c r="D4" s="25" t="s">
        <v>41</v>
      </c>
      <c r="E4" s="1">
        <v>58</v>
      </c>
      <c r="F4" s="1">
        <v>77</v>
      </c>
      <c r="G4" s="1">
        <v>67</v>
      </c>
      <c r="H4" s="1">
        <v>120</v>
      </c>
      <c r="I4" s="4">
        <v>100</v>
      </c>
      <c r="J4" s="5">
        <f>E4+F4+G4+H4+I4</f>
        <v>422</v>
      </c>
      <c r="K4" s="6"/>
      <c r="L4" s="4"/>
      <c r="M4" s="5">
        <f>J4+K4+L4</f>
        <v>422</v>
      </c>
    </row>
    <row r="5" spans="1:13" x14ac:dyDescent="0.25">
      <c r="A5" s="3" t="s">
        <v>2</v>
      </c>
      <c r="B5" s="2" t="s">
        <v>50</v>
      </c>
      <c r="C5" s="2" t="s">
        <v>43</v>
      </c>
      <c r="D5" s="25" t="s">
        <v>40</v>
      </c>
      <c r="E5" s="1">
        <v>8</v>
      </c>
      <c r="F5" s="1">
        <v>46</v>
      </c>
      <c r="G5" s="1">
        <v>87</v>
      </c>
      <c r="H5" s="1">
        <v>74</v>
      </c>
      <c r="I5" s="4">
        <v>70</v>
      </c>
      <c r="J5" s="5">
        <f>E5+F5+G5+H5+I5</f>
        <v>285</v>
      </c>
      <c r="K5" s="6"/>
      <c r="L5" s="4"/>
      <c r="M5" s="5">
        <f>J5+K5+L5</f>
        <v>285</v>
      </c>
    </row>
    <row r="6" spans="1:13" ht="15.75" thickBot="1" x14ac:dyDescent="0.3">
      <c r="A6" s="38" t="s">
        <v>3</v>
      </c>
      <c r="B6" s="39" t="s">
        <v>55</v>
      </c>
      <c r="C6" s="39" t="s">
        <v>15</v>
      </c>
      <c r="D6" s="40" t="s">
        <v>40</v>
      </c>
      <c r="E6" s="7">
        <v>32</v>
      </c>
      <c r="F6" s="7">
        <v>0</v>
      </c>
      <c r="G6" s="7">
        <v>0</v>
      </c>
      <c r="H6" s="7">
        <v>0</v>
      </c>
      <c r="I6" s="8">
        <v>0</v>
      </c>
      <c r="J6" s="9">
        <f>E6+F6+G6+H6+I6</f>
        <v>32</v>
      </c>
      <c r="K6" s="10"/>
      <c r="L6" s="8"/>
      <c r="M6" s="9">
        <f>J6+K6+L6</f>
        <v>32</v>
      </c>
    </row>
  </sheetData>
  <sortState ref="A3:M23">
    <sortCondition descending="1" ref="M1"/>
  </sortState>
  <pageMargins left="0.70866141732283472" right="0.70866141732283472" top="0.74803149606299213" bottom="0.74803149606299213" header="0.31496062992125984" footer="0.31496062992125984"/>
  <pageSetup paperSize="190" scale="20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190" zoomScaleNormal="190" workbookViewId="0">
      <selection activeCell="M7" sqref="M7"/>
    </sheetView>
  </sheetViews>
  <sheetFormatPr defaultRowHeight="15" x14ac:dyDescent="0.25"/>
  <cols>
    <col min="1" max="1" width="8" customWidth="1"/>
    <col min="2" max="2" width="16" customWidth="1"/>
    <col min="3" max="3" width="12" customWidth="1"/>
    <col min="4" max="8" width="5.7109375" customWidth="1"/>
    <col min="9" max="9" width="6.5703125" customWidth="1"/>
    <col min="10" max="10" width="6.85546875" customWidth="1"/>
    <col min="11" max="11" width="6.7109375" customWidth="1"/>
    <col min="12" max="12" width="7" customWidth="1"/>
    <col min="13" max="13" width="6.85546875" customWidth="1"/>
  </cols>
  <sheetData>
    <row r="1" spans="1:13" ht="27" thickBot="1" x14ac:dyDescent="0.45">
      <c r="A1" s="35" t="s">
        <v>37</v>
      </c>
      <c r="B1" s="36"/>
      <c r="C1" s="34" t="s">
        <v>38</v>
      </c>
      <c r="D1" s="34"/>
      <c r="E1" s="37"/>
      <c r="F1" s="37"/>
      <c r="G1" s="37"/>
      <c r="H1" s="37"/>
      <c r="I1" s="37"/>
      <c r="J1" s="37"/>
      <c r="K1" s="37"/>
      <c r="L1" s="27"/>
      <c r="M1" s="27"/>
    </row>
    <row r="2" spans="1:13" ht="15.75" thickBot="1" x14ac:dyDescent="0.3">
      <c r="A2" s="28" t="s">
        <v>27</v>
      </c>
      <c r="B2" s="23" t="s">
        <v>12</v>
      </c>
      <c r="C2" s="24" t="s">
        <v>13</v>
      </c>
      <c r="D2" s="24" t="s">
        <v>39</v>
      </c>
      <c r="E2" s="18" t="s">
        <v>0</v>
      </c>
      <c r="F2" s="18" t="s">
        <v>1</v>
      </c>
      <c r="G2" s="18" t="s">
        <v>2</v>
      </c>
      <c r="H2" s="18" t="s">
        <v>3</v>
      </c>
      <c r="I2" s="19" t="s">
        <v>4</v>
      </c>
      <c r="J2" s="20" t="s">
        <v>24</v>
      </c>
      <c r="K2" s="21" t="s">
        <v>25</v>
      </c>
      <c r="L2" s="19" t="s">
        <v>26</v>
      </c>
      <c r="M2" s="20" t="s">
        <v>24</v>
      </c>
    </row>
    <row r="3" spans="1:13" x14ac:dyDescent="0.25">
      <c r="A3" s="12" t="s">
        <v>0</v>
      </c>
      <c r="B3" s="13" t="s">
        <v>33</v>
      </c>
      <c r="C3" s="13" t="s">
        <v>18</v>
      </c>
      <c r="D3" s="25" t="s">
        <v>40</v>
      </c>
      <c r="E3" s="14">
        <v>180</v>
      </c>
      <c r="F3" s="14">
        <v>180</v>
      </c>
      <c r="G3" s="14">
        <v>180</v>
      </c>
      <c r="H3" s="14">
        <v>180</v>
      </c>
      <c r="I3" s="15">
        <v>180</v>
      </c>
      <c r="J3" s="16">
        <f>E3+F3+G3+H3+I3</f>
        <v>900</v>
      </c>
      <c r="K3" s="17">
        <v>388</v>
      </c>
      <c r="L3" s="15"/>
      <c r="M3" s="16">
        <f>J3+K3+L3</f>
        <v>1288</v>
      </c>
    </row>
    <row r="4" spans="1:13" x14ac:dyDescent="0.25">
      <c r="A4" s="3" t="s">
        <v>1</v>
      </c>
      <c r="B4" s="2" t="s">
        <v>59</v>
      </c>
      <c r="C4" s="2" t="s">
        <v>18</v>
      </c>
      <c r="D4" s="25" t="s">
        <v>40</v>
      </c>
      <c r="E4" s="1">
        <v>180</v>
      </c>
      <c r="F4" s="1">
        <v>180</v>
      </c>
      <c r="G4" s="1">
        <v>180</v>
      </c>
      <c r="H4" s="1">
        <v>180</v>
      </c>
      <c r="I4" s="4">
        <v>180</v>
      </c>
      <c r="J4" s="5">
        <f>E4+F4+G4+H4+I4</f>
        <v>900</v>
      </c>
      <c r="K4" s="6">
        <v>215</v>
      </c>
      <c r="L4" s="4"/>
      <c r="M4" s="5">
        <f>J4+K4+L4</f>
        <v>1115</v>
      </c>
    </row>
    <row r="5" spans="1:13" ht="15.75" thickBot="1" x14ac:dyDescent="0.3">
      <c r="A5" s="38" t="s">
        <v>2</v>
      </c>
      <c r="B5" s="39" t="s">
        <v>28</v>
      </c>
      <c r="C5" s="39" t="s">
        <v>18</v>
      </c>
      <c r="D5" s="40" t="s">
        <v>40</v>
      </c>
      <c r="E5" s="7">
        <v>126</v>
      </c>
      <c r="F5" s="7">
        <v>180</v>
      </c>
      <c r="G5" s="7">
        <v>180</v>
      </c>
      <c r="H5" s="7">
        <v>180</v>
      </c>
      <c r="I5" s="8">
        <v>180</v>
      </c>
      <c r="J5" s="9">
        <f>E5+F5+G5+H5+I5</f>
        <v>846</v>
      </c>
      <c r="K5" s="10"/>
      <c r="L5" s="8"/>
      <c r="M5" s="9">
        <f>J5+K5+L5</f>
        <v>846</v>
      </c>
    </row>
  </sheetData>
  <pageMargins left="0.70866141732283472" right="0.70866141732283472" top="0.74803149606299213" bottom="0.74803149606299213" header="0.31496062992125984" footer="0.31496062992125984"/>
  <pageSetup paperSize="190" scale="21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zoomScale="178" zoomScaleNormal="178" workbookViewId="0">
      <selection activeCell="J6" sqref="J6"/>
    </sheetView>
  </sheetViews>
  <sheetFormatPr defaultRowHeight="15" x14ac:dyDescent="0.25"/>
  <cols>
    <col min="2" max="2" width="21" customWidth="1"/>
    <col min="3" max="3" width="16.5703125" customWidth="1"/>
  </cols>
  <sheetData>
    <row r="1" spans="1:10" ht="27" thickBot="1" x14ac:dyDescent="0.45">
      <c r="A1" s="43" t="s">
        <v>60</v>
      </c>
      <c r="B1" s="36"/>
      <c r="C1" s="34" t="s">
        <v>38</v>
      </c>
      <c r="D1" s="34"/>
      <c r="E1" s="37"/>
      <c r="F1" s="37"/>
      <c r="G1" s="37"/>
      <c r="H1" s="37"/>
      <c r="I1" s="37"/>
      <c r="J1" s="37"/>
    </row>
    <row r="2" spans="1:10" ht="15.75" thickBot="1" x14ac:dyDescent="0.3">
      <c r="A2" s="28" t="s">
        <v>27</v>
      </c>
      <c r="B2" s="23" t="s">
        <v>12</v>
      </c>
      <c r="C2" s="24" t="s">
        <v>13</v>
      </c>
      <c r="D2" s="51" t="s">
        <v>39</v>
      </c>
      <c r="E2" s="56" t="s">
        <v>61</v>
      </c>
      <c r="F2" s="57" t="s">
        <v>57</v>
      </c>
      <c r="G2" s="57" t="s">
        <v>35</v>
      </c>
      <c r="H2" s="57" t="s">
        <v>36</v>
      </c>
      <c r="I2" s="58" t="s">
        <v>37</v>
      </c>
      <c r="J2" s="59" t="s">
        <v>24</v>
      </c>
    </row>
    <row r="3" spans="1:10" x14ac:dyDescent="0.25">
      <c r="A3" s="44" t="s">
        <v>0</v>
      </c>
      <c r="B3" s="45" t="s">
        <v>28</v>
      </c>
      <c r="C3" s="45" t="s">
        <v>18</v>
      </c>
      <c r="D3" s="52" t="s">
        <v>40</v>
      </c>
      <c r="E3" s="50">
        <v>0</v>
      </c>
      <c r="F3" s="46">
        <v>885</v>
      </c>
      <c r="G3" s="46">
        <v>870</v>
      </c>
      <c r="H3" s="46">
        <v>0</v>
      </c>
      <c r="I3" s="47">
        <v>846</v>
      </c>
      <c r="J3" s="48">
        <f>E3+F3+G3+H3+I3</f>
        <v>2601</v>
      </c>
    </row>
    <row r="4" spans="1:10" x14ac:dyDescent="0.25">
      <c r="A4" s="3" t="s">
        <v>1</v>
      </c>
      <c r="B4" s="41" t="s">
        <v>42</v>
      </c>
      <c r="C4" s="2" t="s">
        <v>23</v>
      </c>
      <c r="D4" s="53" t="s">
        <v>41</v>
      </c>
      <c r="E4" s="42">
        <v>1152</v>
      </c>
      <c r="F4" s="26">
        <v>0</v>
      </c>
      <c r="G4" s="26">
        <v>0</v>
      </c>
      <c r="H4" s="26">
        <v>422</v>
      </c>
      <c r="I4" s="49">
        <v>0</v>
      </c>
      <c r="J4" s="5">
        <f>E4+F4+G4+H4+I4</f>
        <v>1574</v>
      </c>
    </row>
    <row r="5" spans="1:10" ht="15.75" thickBot="1" x14ac:dyDescent="0.3">
      <c r="A5" s="38" t="s">
        <v>2</v>
      </c>
      <c r="B5" s="54" t="s">
        <v>45</v>
      </c>
      <c r="C5" s="39" t="s">
        <v>43</v>
      </c>
      <c r="D5" s="55" t="s">
        <v>40</v>
      </c>
      <c r="E5" s="10">
        <v>1175</v>
      </c>
      <c r="F5" s="7">
        <v>301</v>
      </c>
      <c r="G5" s="7">
        <v>0</v>
      </c>
      <c r="H5" s="7">
        <v>0</v>
      </c>
      <c r="I5" s="11">
        <v>0</v>
      </c>
      <c r="J5" s="9">
        <f>E5+F5+G5+H5+I5</f>
        <v>1476</v>
      </c>
    </row>
  </sheetData>
  <sortState ref="A3:J7">
    <sortCondition descending="1" ref="J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F1A</vt:lpstr>
      <vt:lpstr>F1B</vt:lpstr>
      <vt:lpstr>F1C</vt:lpstr>
      <vt:lpstr>F1H</vt:lpstr>
      <vt:lpstr>F1Q</vt:lpstr>
      <vt:lpstr>Naj modelar</vt:lpstr>
      <vt:lpstr>F1A!Print_Area</vt:lpstr>
    </vt:vector>
  </TitlesOfParts>
  <Company>DS Smith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Zobec Vilim</dc:creator>
  <cp:lastModifiedBy>Zobec Vilim</cp:lastModifiedBy>
  <cp:lastPrinted>2017-11-03T09:52:30Z</cp:lastPrinted>
  <dcterms:created xsi:type="dcterms:W3CDTF">2017-11-02T07:49:25Z</dcterms:created>
  <dcterms:modified xsi:type="dcterms:W3CDTF">2018-11-05T12:55:34Z</dcterms:modified>
</cp:coreProperties>
</file>